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240" yWindow="9" windowWidth="16089" windowHeight="9626" firstSheet="2" activeTab="2"/>
  </bookViews>
  <sheets>
    <sheet name="Variables" sheetId="3" r:id="rId1"/>
    <sheet name="Results VHR" sheetId="2" r:id="rId2"/>
    <sheet name="Graphs and Tables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2" l="1"/>
  <c r="G36" i="1" s="1"/>
  <c r="I43" i="2"/>
  <c r="F36" i="1" s="1"/>
  <c r="G43" i="2"/>
  <c r="H16" i="1" s="1"/>
  <c r="E43" i="2"/>
  <c r="G16" i="1" s="1"/>
  <c r="C43" i="2"/>
  <c r="F16" i="1" s="1"/>
</calcChain>
</file>

<file path=xl/sharedStrings.xml><?xml version="1.0" encoding="utf-8"?>
<sst xmlns="http://schemas.openxmlformats.org/spreadsheetml/2006/main" count="216" uniqueCount="81">
  <si>
    <t>Dependent Variable</t>
  </si>
  <si>
    <t>Acquired</t>
  </si>
  <si>
    <t>Frequency</t>
  </si>
  <si>
    <t>Period</t>
  </si>
  <si>
    <t>Data Base</t>
  </si>
  <si>
    <t>Form</t>
  </si>
  <si>
    <t>Miami Metropolitan Area - Single Family Homes - Real Estate Prices</t>
  </si>
  <si>
    <t>Yes</t>
  </si>
  <si>
    <t>Monthly</t>
  </si>
  <si>
    <t>1996-Q32020</t>
  </si>
  <si>
    <t>Zillow</t>
  </si>
  <si>
    <t>Log returns</t>
  </si>
  <si>
    <t xml:space="preserve">Independent Variables </t>
  </si>
  <si>
    <t>Economical Variables</t>
  </si>
  <si>
    <t>Unemployment (Miami Area)</t>
  </si>
  <si>
    <t>1990-Q32020</t>
  </si>
  <si>
    <t>FRED</t>
  </si>
  <si>
    <t>Base - Percentage</t>
  </si>
  <si>
    <t>Fixed Mortgate Rate 30 Years (US)</t>
  </si>
  <si>
    <t>1971-Q12020</t>
  </si>
  <si>
    <t>Custom Affordability Variable (Log(House Price/Real Disposable Income))</t>
  </si>
  <si>
    <t>1959-Q32020</t>
  </si>
  <si>
    <t>Log returns (Custom Index)</t>
  </si>
  <si>
    <t>University of Michigan: Consumer Confidence (US)</t>
  </si>
  <si>
    <t>1952-Q32020</t>
  </si>
  <si>
    <t>Base - Nominal</t>
  </si>
  <si>
    <t>Consumer Price Index - Urban Consumers: All Items in U.S. City Average</t>
  </si>
  <si>
    <t>1947-Q32020</t>
  </si>
  <si>
    <t>Currency in Circulation (US)</t>
  </si>
  <si>
    <t>1917-Q32020</t>
  </si>
  <si>
    <t>Log Growth</t>
  </si>
  <si>
    <t>GDP Growth Real (US)</t>
  </si>
  <si>
    <t>Quarterly</t>
  </si>
  <si>
    <t>S&amp;P500 Returns</t>
  </si>
  <si>
    <t>1957-Q42020</t>
  </si>
  <si>
    <t>WRDS</t>
  </si>
  <si>
    <t>Real Estate Variables</t>
  </si>
  <si>
    <t>New Private Housing Units Authorized by Building Permits (Miami Metropolitan Area)</t>
  </si>
  <si>
    <t>1988-Q32020</t>
  </si>
  <si>
    <t>All Employees: Construction in Miami-Fort Lauderdale</t>
  </si>
  <si>
    <t>2003-Q42020</t>
  </si>
  <si>
    <t>Delinquency Rates on Real Estate Loans (US)</t>
  </si>
  <si>
    <t>1987-Q32020</t>
  </si>
  <si>
    <t>Net Percentage of Domestic Banks Tightening Standards for Commercial Real Estate Loans</t>
  </si>
  <si>
    <t>1990-2020</t>
  </si>
  <si>
    <t>Google Trends</t>
  </si>
  <si>
    <t>Search Querries (Miami Metropolitan Area)</t>
  </si>
  <si>
    <t>2004-2020</t>
  </si>
  <si>
    <t>Base - Normalized Index</t>
  </si>
  <si>
    <t>y Value</t>
  </si>
  <si>
    <t>Predicted y - OLS</t>
  </si>
  <si>
    <t>Predicted y - SVR</t>
  </si>
  <si>
    <t>Predicted y - RFR</t>
  </si>
  <si>
    <t>Predicted y - MLPR</t>
  </si>
  <si>
    <t>Predicted y - MLPR - bagg</t>
  </si>
  <si>
    <t>VHR</t>
  </si>
  <si>
    <t>OLS Regression</t>
  </si>
  <si>
    <t>Support Vector Regression</t>
  </si>
  <si>
    <t>Random Forest Regressor</t>
  </si>
  <si>
    <t>Single Family Homes Returns - Miami Metropolitan Area</t>
  </si>
  <si>
    <t xml:space="preserve">Explanatory Variables </t>
  </si>
  <si>
    <t>Macroeconomic Variables</t>
  </si>
  <si>
    <t>R-Squared</t>
  </si>
  <si>
    <t>Train Score</t>
  </si>
  <si>
    <t>Unemployment (Miami Metropolitan Area)</t>
  </si>
  <si>
    <t>Adjusted R-Squared</t>
  </si>
  <si>
    <t>Test Score</t>
  </si>
  <si>
    <t>Mean Squared Error</t>
  </si>
  <si>
    <t>Root Mean Squared Error</t>
  </si>
  <si>
    <t xml:space="preserve">MLP Regressor </t>
  </si>
  <si>
    <t>MLP Regressor Bagged</t>
  </si>
  <si>
    <t>GDP Growth Nominal (US)</t>
  </si>
  <si>
    <t>Mean Absolute Error</t>
  </si>
  <si>
    <t>New Private Housing Units Building Permits (Miami Metropolitan Area)</t>
  </si>
  <si>
    <t>Mean Absolute Percentage Error</t>
  </si>
  <si>
    <t>Variation Hit Rate</t>
  </si>
  <si>
    <t>Domestic Banks Tightening Standards - Commercial Real Estate Loans</t>
  </si>
  <si>
    <t>Search Querries</t>
  </si>
  <si>
    <t>Log returns - Monthly</t>
  </si>
  <si>
    <t>Log Return - Yearly</t>
  </si>
  <si>
    <t>Log returns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</si>
</sst>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/>
    <xf numFmtId="0" fontId="9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center" vertical="top"/>
    </xf>
    <xf numFmtId="0" fontId="8" fillId="0" borderId="0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0" fontId="10" fillId="0" borderId="2" xfId="0" applyFont="1" applyBorder="1"/>
    <xf numFmtId="0" fontId="8" fillId="0" borderId="6" xfId="0" applyFont="1" applyBorder="1"/>
    <xf numFmtId="0" fontId="10" fillId="0" borderId="6" xfId="0" applyFont="1" applyBorder="1"/>
    <xf numFmtId="0" fontId="7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9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Percent" xfId="1" builtinId="5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RMSE and MAE Comparison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and Tables'!$E$10</c:f>
              <c:strCache>
                <c:ptCount val="1"/>
                <c:pt idx="0">
                  <c:v>Root Mean Squared Error</c:v>
                </c:pt>
              </c:strCache>
            </c:strRef>
          </c:tx>
          <c:invertIfNegative val="0"/>
          <c:cat>
            <c:strLit>
              <c:ptCount val="1"/>
              <c:pt idx="0">
                <c:v>OLS Regression</c:v>
              </c:pt>
            </c:strLit>
          </c:cat>
          <c:val>
            <c:numRef>
              <c:f>('Graphs and Tables'!$F$10,'Graphs and Tables'!$G$10,'Graphs and Tables'!$H$10,'Graphs and Tables'!$F$30,'Graphs and Tables'!$G$30)</c:f>
              <c:numCache>
                <c:formatCode>0.00000</c:formatCode>
                <c:ptCount val="5"/>
                <c:pt idx="0">
                  <c:v>4.34700660861791E-3</c:v>
                </c:pt>
                <c:pt idx="1">
                  <c:v>1.94038434555812E-3</c:v>
                </c:pt>
                <c:pt idx="2">
                  <c:v>1.9719617888549999E-3</c:v>
                </c:pt>
                <c:pt idx="3">
                  <c:v>4.7509175951297002E-3</c:v>
                </c:pt>
                <c:pt idx="4">
                  <c:v>4.7496821784469003E-3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25B-A772-6CB72B9BF2B5}"/>
            </c:ext>
          </c:extLst>
        </c:ser>
        <c:ser>
          <c:idx val="1"/>
          <c:order val="1"/>
          <c:tx>
            <c:strRef>
              <c:f>'Graphs and Tables'!$E$12</c:f>
              <c:strCache>
                <c:ptCount val="1"/>
                <c:pt idx="0">
                  <c:v>Mean Absolute Error</c:v>
                </c:pt>
              </c:strCache>
            </c:strRef>
          </c:tx>
          <c:invertIfNegative val="0"/>
          <c:cat>
            <c:strLit>
              <c:ptCount val="1"/>
              <c:pt idx="0">
                <c:v>OLS Regression</c:v>
              </c:pt>
            </c:strLit>
          </c:cat>
          <c:val>
            <c:numRef>
              <c:f>('Graphs and Tables'!$F$12,'Graphs and Tables'!$G$12,'Graphs and Tables'!$H$12,'Graphs and Tables'!$F$32,'Graphs and Tables'!$G$32)</c:f>
              <c:numCache>
                <c:formatCode>0.00000</c:formatCode>
                <c:ptCount val="5"/>
                <c:pt idx="0">
                  <c:v>3.46112524495657E-3</c:v>
                </c:pt>
                <c:pt idx="1">
                  <c:v>1.55505128500313E-3</c:v>
                </c:pt>
                <c:pt idx="2">
                  <c:v>1.5044635372315201E-3</c:v>
                </c:pt>
                <c:pt idx="3">
                  <c:v>3.9990739209285597E-3</c:v>
                </c:pt>
                <c:pt idx="4">
                  <c:v>3.6413377748753702E-3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6-425B-A772-6CB72B9BF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79946368"/>
        <c:axId val="279947904"/>
      </c:barChart>
      <c:catAx>
        <c:axId val="2799463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79947904"/>
        <c:crosses val="autoZero"/>
        <c:auto val="1"/>
        <c:lblAlgn val="ctr"/>
        <c:lblOffset val="100"/>
        <c:noMultiLvlLbl val="0"/>
      </c:catAx>
      <c:valAx>
        <c:axId val="279947904"/>
        <c:scaling>
          <c:orientation val="minMax"/>
        </c:scaling>
        <c:delete val="0"/>
        <c:axPos val="l"/>
        <c:majorGridlines/>
        <c:numFmt formatCode="0.00000" sourceLinked="1"/>
        <c:majorTickMark val="none"/>
        <c:minorTickMark val="none"/>
        <c:tickLblPos val="nextTo"/>
        <c:spPr>
          <a:ln w="9525">
            <a:noFill/>
          </a:ln>
        </c:spPr>
        <c:crossAx val="279946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MAPE and VHR Comparison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and Tables'!$E$14</c:f>
              <c:strCache>
                <c:ptCount val="1"/>
                <c:pt idx="0">
                  <c:v>Mean Absolute Percentage Error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OLS Regression</c:v>
              </c:pt>
            </c:strLit>
          </c:cat>
          <c:val>
            <c:numRef>
              <c:f>('Graphs and Tables'!$F$14,'Graphs and Tables'!$G$14,'Graphs and Tables'!$H$14,'Graphs and Tables'!$F$34,'Graphs and Tables'!$G$34)</c:f>
              <c:numCache>
                <c:formatCode>0.00000</c:formatCode>
                <c:ptCount val="5"/>
                <c:pt idx="0">
                  <c:v>0.71099283599349505</c:v>
                </c:pt>
                <c:pt idx="1">
                  <c:v>0.39941574339901398</c:v>
                </c:pt>
                <c:pt idx="2">
                  <c:v>0.40697257905172701</c:v>
                </c:pt>
                <c:pt idx="3">
                  <c:v>0.95013121491574504</c:v>
                </c:pt>
                <c:pt idx="4">
                  <c:v>0.98377709278443604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1-4DF3-B1C9-CF80435E4D85}"/>
            </c:ext>
          </c:extLst>
        </c:ser>
        <c:ser>
          <c:idx val="1"/>
          <c:order val="1"/>
          <c:tx>
            <c:strRef>
              <c:f>'Graphs and Tables'!$E$16</c:f>
              <c:strCache>
                <c:ptCount val="1"/>
                <c:pt idx="0">
                  <c:v>Variation Hit Rate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Lit>
              <c:ptCount val="1"/>
              <c:pt idx="0">
                <c:v>OLS Regression</c:v>
              </c:pt>
            </c:strLit>
          </c:cat>
          <c:val>
            <c:numRef>
              <c:f>('Graphs and Tables'!$F$16,'Graphs and Tables'!$G$16,'Graphs and Tables'!$H$16,'Graphs and Tables'!$F$36,'Graphs and Tables'!$G$36)</c:f>
              <c:numCache>
                <c:formatCode>0.00000</c:formatCode>
                <c:ptCount val="5"/>
                <c:pt idx="0">
                  <c:v>0.92307692307692313</c:v>
                </c:pt>
                <c:pt idx="1">
                  <c:v>0.92307692307692313</c:v>
                </c:pt>
                <c:pt idx="2">
                  <c:v>0.97435897435897434</c:v>
                </c:pt>
                <c:pt idx="3">
                  <c:v>0.92307692307692313</c:v>
                </c:pt>
                <c:pt idx="4">
                  <c:v>0.89743589743589747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1-4DF3-B1C9-CF80435E4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79416832"/>
        <c:axId val="279418368"/>
      </c:barChart>
      <c:catAx>
        <c:axId val="27941683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79418368"/>
        <c:crosses val="autoZero"/>
        <c:auto val="1"/>
        <c:lblAlgn val="ctr"/>
        <c:lblOffset val="100"/>
        <c:noMultiLvlLbl val="0"/>
      </c:catAx>
      <c:valAx>
        <c:axId val="279418368"/>
        <c:scaling>
          <c:orientation val="minMax"/>
          <c:max val="1"/>
        </c:scaling>
        <c:delete val="0"/>
        <c:axPos val="l"/>
        <c:majorGridlines/>
        <c:numFmt formatCode="0.00000" sourceLinked="1"/>
        <c:majorTickMark val="none"/>
        <c:minorTickMark val="none"/>
        <c:tickLblPos val="nextTo"/>
        <c:spPr>
          <a:ln w="9525">
            <a:noFill/>
          </a:ln>
        </c:spPr>
        <c:crossAx val="279416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18</xdr:row>
      <xdr:rowOff>160020</xdr:rowOff>
    </xdr:from>
    <xdr:to>
      <xdr:col>13</xdr:col>
      <xdr:colOff>1234440</xdr:colOff>
      <xdr:row>38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137160</xdr:colOff>
      <xdr:row>40</xdr:row>
      <xdr:rowOff>60960</xdr:rowOff>
    </xdr:from>
    <xdr:to>
      <xdr:col>13</xdr:col>
      <xdr:colOff>1257300</xdr:colOff>
      <xdr:row>59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0.14304</cdr:x>
      <cdr:y>0.1286</cdr:y>
    </cdr:from>
    <cdr:to>
      <cdr:x>0.24016</cdr:x>
      <cdr:y>0.18625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0580" y="441960"/>
          <a:ext cx="56388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0.28084</cdr:x>
      <cdr:y>0.82705</cdr:y>
    </cdr:from>
    <cdr:to>
      <cdr:x>0.44619</cdr:x>
      <cdr:y>0.89579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30680" y="284226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SVR Model</a:t>
          </a:r>
        </a:p>
      </cdr:txBody>
    </cdr:sp>
  </cdr:relSizeAnchor>
  <cdr:relSizeAnchor xmlns:cdr="http://schemas.openxmlformats.org/drawingml/2006/chartDrawing">
    <cdr:from>
      <cdr:x>0.45757</cdr:x>
      <cdr:y>0.83075</cdr:y>
    </cdr:from>
    <cdr:to>
      <cdr:x>0.62292</cdr:x>
      <cdr:y>0.89948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56840" y="285496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RFR Model</a:t>
          </a:r>
        </a:p>
      </cdr:txBody>
    </cdr:sp>
  </cdr:relSizeAnchor>
  <cdr:relSizeAnchor xmlns:cdr="http://schemas.openxmlformats.org/drawingml/2006/chartDrawing">
    <cdr:from>
      <cdr:x>0.63342</cdr:x>
      <cdr:y>0.82853</cdr:y>
    </cdr:from>
    <cdr:to>
      <cdr:x>0.79878</cdr:x>
      <cdr:y>0.89727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77920" y="284734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MLP Model</a:t>
          </a:r>
        </a:p>
      </cdr:txBody>
    </cdr:sp>
  </cdr:relSizeAnchor>
  <cdr:relSizeAnchor xmlns:cdr="http://schemas.openxmlformats.org/drawingml/2006/chartDrawing">
    <cdr:from>
      <cdr:x>0.80665</cdr:x>
      <cdr:y>0.82853</cdr:y>
    </cdr:from>
    <cdr:to>
      <cdr:x>0.972</cdr:x>
      <cdr:y>0.949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683760" y="2847340"/>
          <a:ext cx="960120" cy="414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MLP - Bagg Model</a:t>
          </a:r>
        </a:p>
      </cdr:txBody>
    </cdr:sp>
  </cdr:relSizeAnchor>
  <cdr:relSizeAnchor xmlns:cdr="http://schemas.openxmlformats.org/drawingml/2006/chartDrawing">
    <cdr:from>
      <cdr:x>0.14304</cdr:x>
      <cdr:y>0.1286</cdr:y>
    </cdr:from>
    <cdr:to>
      <cdr:x>0.24016</cdr:x>
      <cdr:y>0.18625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30580" y="441960"/>
          <a:ext cx="56388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0.28084</cdr:x>
      <cdr:y>0.82705</cdr:y>
    </cdr:from>
    <cdr:to>
      <cdr:x>0.44619</cdr:x>
      <cdr:y>0.89579</cdr:y>
    </cdr:to>
    <cdr:sp macro="" textlink="">
      <cdr:nvSpPr>
        <cdr:cNvPr id="9" name="TextBox 3"/>
        <cdr:cNvSpPr txBox="1"/>
      </cdr:nvSpPr>
      <cdr:spPr>
        <a:xfrm xmlns:a="http://schemas.openxmlformats.org/drawingml/2006/main">
          <a:off x="1630680" y="284226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SVR Model</a:t>
          </a:r>
        </a:p>
      </cdr:txBody>
    </cdr:sp>
  </cdr:relSizeAnchor>
  <cdr:relSizeAnchor xmlns:cdr="http://schemas.openxmlformats.org/drawingml/2006/chartDrawing">
    <cdr:from>
      <cdr:x>0.45757</cdr:x>
      <cdr:y>0.83075</cdr:y>
    </cdr:from>
    <cdr:to>
      <cdr:x>0.62292</cdr:x>
      <cdr:y>0.89948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656840" y="285496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RFR Model</a:t>
          </a:r>
        </a:p>
      </cdr:txBody>
    </cdr:sp>
  </cdr:relSizeAnchor>
  <cdr:relSizeAnchor xmlns:cdr="http://schemas.openxmlformats.org/drawingml/2006/chartDrawing">
    <cdr:from>
      <cdr:x>0.63342</cdr:x>
      <cdr:y>0.82853</cdr:y>
    </cdr:from>
    <cdr:to>
      <cdr:x>0.79878</cdr:x>
      <cdr:y>0.89727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677920" y="284734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MLP Model</a:t>
          </a:r>
        </a:p>
      </cdr:txBody>
    </cdr:sp>
  </cdr:relSizeAnchor>
  <cdr:relSizeAnchor xmlns:cdr="http://schemas.openxmlformats.org/drawingml/2006/chartDrawing">
    <cdr:from>
      <cdr:x>0.80665</cdr:x>
      <cdr:y>0.82853</cdr:y>
    </cdr:from>
    <cdr:to>
      <cdr:x>0.972</cdr:x>
      <cdr:y>0.949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683760" y="2847340"/>
          <a:ext cx="960120" cy="414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MLP - Bagg Model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0.14304</cdr:x>
      <cdr:y>0.1286</cdr:y>
    </cdr:from>
    <cdr:to>
      <cdr:x>0.24016</cdr:x>
      <cdr:y>0.18625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0580" y="441960"/>
          <a:ext cx="56388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0.28084</cdr:x>
      <cdr:y>0.82705</cdr:y>
    </cdr:from>
    <cdr:to>
      <cdr:x>0.44619</cdr:x>
      <cdr:y>0.89579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30680" y="284226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SVR Model</a:t>
          </a:r>
        </a:p>
      </cdr:txBody>
    </cdr:sp>
  </cdr:relSizeAnchor>
  <cdr:relSizeAnchor xmlns:cdr="http://schemas.openxmlformats.org/drawingml/2006/chartDrawing">
    <cdr:from>
      <cdr:x>0.45757</cdr:x>
      <cdr:y>0.83075</cdr:y>
    </cdr:from>
    <cdr:to>
      <cdr:x>0.62292</cdr:x>
      <cdr:y>0.89948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56840" y="285496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RFR Model</a:t>
          </a:r>
        </a:p>
      </cdr:txBody>
    </cdr:sp>
  </cdr:relSizeAnchor>
  <cdr:relSizeAnchor xmlns:cdr="http://schemas.openxmlformats.org/drawingml/2006/chartDrawing">
    <cdr:from>
      <cdr:x>0.63342</cdr:x>
      <cdr:y>0.82853</cdr:y>
    </cdr:from>
    <cdr:to>
      <cdr:x>0.79878</cdr:x>
      <cdr:y>0.89727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77920" y="284734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MLP Model</a:t>
          </a:r>
        </a:p>
      </cdr:txBody>
    </cdr:sp>
  </cdr:relSizeAnchor>
  <cdr:relSizeAnchor xmlns:cdr="http://schemas.openxmlformats.org/drawingml/2006/chartDrawing">
    <cdr:from>
      <cdr:x>0.80665</cdr:x>
      <cdr:y>0.82853</cdr:y>
    </cdr:from>
    <cdr:to>
      <cdr:x>0.972</cdr:x>
      <cdr:y>0.949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683760" y="2847340"/>
          <a:ext cx="960120" cy="414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MLP - Bagg Model</a:t>
          </a:r>
        </a:p>
      </cdr:txBody>
    </cdr:sp>
  </cdr:relSizeAnchor>
  <cdr:relSizeAnchor xmlns:cdr="http://schemas.openxmlformats.org/drawingml/2006/chartDrawing">
    <cdr:from>
      <cdr:x>0.14304</cdr:x>
      <cdr:y>0.1286</cdr:y>
    </cdr:from>
    <cdr:to>
      <cdr:x>0.24016</cdr:x>
      <cdr:y>0.18625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30580" y="441960"/>
          <a:ext cx="56388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0.28084</cdr:x>
      <cdr:y>0.82705</cdr:y>
    </cdr:from>
    <cdr:to>
      <cdr:x>0.44619</cdr:x>
      <cdr:y>0.89579</cdr:y>
    </cdr:to>
    <cdr:sp macro="" textlink="">
      <cdr:nvSpPr>
        <cdr:cNvPr id="9" name="TextBox 3"/>
        <cdr:cNvSpPr txBox="1"/>
      </cdr:nvSpPr>
      <cdr:spPr>
        <a:xfrm xmlns:a="http://schemas.openxmlformats.org/drawingml/2006/main">
          <a:off x="1630680" y="284226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SVR Model</a:t>
          </a:r>
        </a:p>
      </cdr:txBody>
    </cdr:sp>
  </cdr:relSizeAnchor>
  <cdr:relSizeAnchor xmlns:cdr="http://schemas.openxmlformats.org/drawingml/2006/chartDrawing">
    <cdr:from>
      <cdr:x>0.45757</cdr:x>
      <cdr:y>0.83075</cdr:y>
    </cdr:from>
    <cdr:to>
      <cdr:x>0.62292</cdr:x>
      <cdr:y>0.89948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656840" y="285496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RFR Model</a:t>
          </a:r>
        </a:p>
      </cdr:txBody>
    </cdr:sp>
  </cdr:relSizeAnchor>
  <cdr:relSizeAnchor xmlns:cdr="http://schemas.openxmlformats.org/drawingml/2006/chartDrawing">
    <cdr:from>
      <cdr:x>0.63342</cdr:x>
      <cdr:y>0.82853</cdr:y>
    </cdr:from>
    <cdr:to>
      <cdr:x>0.79878</cdr:x>
      <cdr:y>0.89727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677920" y="2847340"/>
          <a:ext cx="9601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MLP Model</a:t>
          </a:r>
        </a:p>
      </cdr:txBody>
    </cdr:sp>
  </cdr:relSizeAnchor>
  <cdr:relSizeAnchor xmlns:cdr="http://schemas.openxmlformats.org/drawingml/2006/chartDrawing">
    <cdr:from>
      <cdr:x>0.80665</cdr:x>
      <cdr:y>0.82853</cdr:y>
    </cdr:from>
    <cdr:to>
      <cdr:x>0.972</cdr:x>
      <cdr:y>0.949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683760" y="2847340"/>
          <a:ext cx="960120" cy="414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MLP - Bagg Model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28" sqref="A28"/>
    </sheetView>
  </sheetViews>
  <sheetFormatPr defaultColWidth="8.84375" defaultRowHeight="15.45" x14ac:dyDescent="0.4"/>
  <cols>
    <col min="1" max="1" width="83.15234375" style="1" bestFit="1" customWidth="1"/>
    <col min="2" max="5" width="15.69140625" style="1" customWidth="1"/>
    <col min="6" max="6" width="25.3046875" style="1" bestFit="1" customWidth="1"/>
    <col min="7" max="16384" width="8.84375" style="1"/>
  </cols>
  <sheetData>
    <row r="1" spans="1:6" ht="17.600000000000001" x14ac:dyDescent="0.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4">
      <c r="A2" s="1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ht="17.600000000000001" x14ac:dyDescent="0.4">
      <c r="A3" s="5" t="s">
        <v>12</v>
      </c>
      <c r="B3" s="2"/>
      <c r="C3" s="2"/>
      <c r="D3" s="2"/>
      <c r="E3" s="2"/>
      <c r="F3" s="2"/>
    </row>
    <row r="4" spans="1:6" x14ac:dyDescent="0.4">
      <c r="A4" s="7" t="s">
        <v>13</v>
      </c>
      <c r="B4" s="2"/>
      <c r="C4" s="2"/>
      <c r="D4" s="2"/>
      <c r="E4" s="2"/>
      <c r="F4" s="2"/>
    </row>
    <row r="5" spans="1:6" x14ac:dyDescent="0.4">
      <c r="A5" s="1" t="s">
        <v>14</v>
      </c>
      <c r="B5" s="8" t="s">
        <v>7</v>
      </c>
      <c r="C5" s="2" t="s">
        <v>8</v>
      </c>
      <c r="D5" s="2" t="s">
        <v>15</v>
      </c>
      <c r="E5" s="2" t="s">
        <v>16</v>
      </c>
      <c r="F5" s="2" t="s">
        <v>17</v>
      </c>
    </row>
    <row r="6" spans="1:6" x14ac:dyDescent="0.4">
      <c r="A6" s="1" t="s">
        <v>18</v>
      </c>
      <c r="B6" s="2" t="s">
        <v>7</v>
      </c>
      <c r="C6" s="2" t="s">
        <v>8</v>
      </c>
      <c r="D6" s="2" t="s">
        <v>19</v>
      </c>
      <c r="E6" s="2" t="s">
        <v>16</v>
      </c>
      <c r="F6" s="2" t="s">
        <v>17</v>
      </c>
    </row>
    <row r="7" spans="1:6" x14ac:dyDescent="0.4">
      <c r="A7" s="1" t="s">
        <v>20</v>
      </c>
      <c r="B7" s="2" t="s">
        <v>7</v>
      </c>
      <c r="C7" s="2" t="s">
        <v>8</v>
      </c>
      <c r="D7" s="2" t="s">
        <v>21</v>
      </c>
      <c r="E7" s="2" t="s">
        <v>16</v>
      </c>
      <c r="F7" s="2" t="s">
        <v>22</v>
      </c>
    </row>
    <row r="8" spans="1:6" x14ac:dyDescent="0.4">
      <c r="A8" s="1" t="s">
        <v>23</v>
      </c>
      <c r="B8" s="2" t="s">
        <v>7</v>
      </c>
      <c r="C8" s="2" t="s">
        <v>8</v>
      </c>
      <c r="D8" s="2" t="s">
        <v>24</v>
      </c>
      <c r="E8" s="2" t="s">
        <v>16</v>
      </c>
      <c r="F8" s="2" t="s">
        <v>25</v>
      </c>
    </row>
    <row r="9" spans="1:6" x14ac:dyDescent="0.4">
      <c r="A9" s="1" t="s">
        <v>26</v>
      </c>
      <c r="B9" s="2" t="s">
        <v>7</v>
      </c>
      <c r="C9" s="2" t="s">
        <v>8</v>
      </c>
      <c r="D9" s="2" t="s">
        <v>27</v>
      </c>
      <c r="E9" s="2" t="s">
        <v>16</v>
      </c>
      <c r="F9" s="2" t="s">
        <v>25</v>
      </c>
    </row>
    <row r="10" spans="1:6" x14ac:dyDescent="0.4">
      <c r="A10" s="1" t="s">
        <v>28</v>
      </c>
      <c r="B10" s="2" t="s">
        <v>7</v>
      </c>
      <c r="C10" s="2" t="s">
        <v>8</v>
      </c>
      <c r="D10" s="2" t="s">
        <v>29</v>
      </c>
      <c r="E10" s="2" t="s">
        <v>16</v>
      </c>
      <c r="F10" s="2" t="s">
        <v>30</v>
      </c>
    </row>
    <row r="11" spans="1:6" x14ac:dyDescent="0.4">
      <c r="A11" s="1" t="s">
        <v>31</v>
      </c>
      <c r="B11" s="2" t="s">
        <v>7</v>
      </c>
      <c r="C11" s="2" t="s">
        <v>32</v>
      </c>
      <c r="D11" s="2" t="s">
        <v>27</v>
      </c>
      <c r="E11" s="2" t="s">
        <v>16</v>
      </c>
      <c r="F11" s="2" t="s">
        <v>30</v>
      </c>
    </row>
    <row r="12" spans="1:6" x14ac:dyDescent="0.4">
      <c r="A12" s="1" t="s">
        <v>33</v>
      </c>
      <c r="B12" s="2" t="s">
        <v>7</v>
      </c>
      <c r="C12" s="2" t="s">
        <v>8</v>
      </c>
      <c r="D12" s="2" t="s">
        <v>34</v>
      </c>
      <c r="E12" s="2" t="s">
        <v>35</v>
      </c>
      <c r="F12" s="2" t="s">
        <v>11</v>
      </c>
    </row>
    <row r="13" spans="1:6" x14ac:dyDescent="0.4">
      <c r="F13" s="2"/>
    </row>
    <row r="14" spans="1:6" x14ac:dyDescent="0.4">
      <c r="A14" s="7" t="s">
        <v>36</v>
      </c>
      <c r="B14" s="2"/>
      <c r="C14" s="2"/>
      <c r="D14" s="2"/>
      <c r="E14" s="2"/>
      <c r="F14" s="2"/>
    </row>
    <row r="15" spans="1:6" x14ac:dyDescent="0.4">
      <c r="A15" s="1" t="s">
        <v>37</v>
      </c>
      <c r="B15" s="2" t="s">
        <v>7</v>
      </c>
      <c r="C15" s="2" t="s">
        <v>8</v>
      </c>
      <c r="D15" s="2" t="s">
        <v>38</v>
      </c>
      <c r="E15" s="2" t="s">
        <v>16</v>
      </c>
      <c r="F15" s="2" t="s">
        <v>25</v>
      </c>
    </row>
    <row r="16" spans="1:6" x14ac:dyDescent="0.4">
      <c r="A16" s="1" t="s">
        <v>39</v>
      </c>
      <c r="B16" s="2" t="s">
        <v>7</v>
      </c>
      <c r="C16" s="2" t="s">
        <v>8</v>
      </c>
      <c r="D16" s="2" t="s">
        <v>40</v>
      </c>
      <c r="E16" s="2" t="s">
        <v>16</v>
      </c>
      <c r="F16" s="2" t="s">
        <v>25</v>
      </c>
    </row>
    <row r="17" spans="1:6" x14ac:dyDescent="0.4">
      <c r="A17" s="1" t="s">
        <v>41</v>
      </c>
      <c r="B17" s="2" t="s">
        <v>7</v>
      </c>
      <c r="C17" s="2" t="s">
        <v>32</v>
      </c>
      <c r="D17" s="2" t="s">
        <v>42</v>
      </c>
      <c r="E17" s="2" t="s">
        <v>16</v>
      </c>
      <c r="F17" s="2" t="s">
        <v>17</v>
      </c>
    </row>
    <row r="18" spans="1:6" x14ac:dyDescent="0.4">
      <c r="A18" s="1" t="s">
        <v>43</v>
      </c>
      <c r="B18" s="2" t="s">
        <v>7</v>
      </c>
      <c r="C18" s="2" t="s">
        <v>32</v>
      </c>
      <c r="D18" s="2" t="s">
        <v>44</v>
      </c>
      <c r="E18" s="2" t="s">
        <v>16</v>
      </c>
      <c r="F18" s="2" t="s">
        <v>17</v>
      </c>
    </row>
    <row r="19" spans="1:6" x14ac:dyDescent="0.4">
      <c r="F19" s="2"/>
    </row>
    <row r="20" spans="1:6" x14ac:dyDescent="0.4">
      <c r="A20" s="7" t="s">
        <v>45</v>
      </c>
      <c r="B20" s="2"/>
      <c r="C20" s="2"/>
      <c r="D20" s="2"/>
      <c r="E20" s="2"/>
      <c r="F20" s="2"/>
    </row>
    <row r="21" spans="1:6" x14ac:dyDescent="0.4">
      <c r="A21" s="1" t="s">
        <v>46</v>
      </c>
      <c r="B21" s="2" t="s">
        <v>7</v>
      </c>
      <c r="C21" s="2" t="s">
        <v>8</v>
      </c>
      <c r="D21" s="2" t="s">
        <v>47</v>
      </c>
      <c r="E21" s="2" t="s">
        <v>45</v>
      </c>
      <c r="F21" s="2" t="s">
        <v>48</v>
      </c>
    </row>
    <row r="24" spans="1:6" x14ac:dyDescent="0.4">
      <c r="B24" s="2"/>
      <c r="C24" s="2"/>
      <c r="D24" s="2"/>
      <c r="E24" s="2"/>
    </row>
    <row r="25" spans="1:6" x14ac:dyDescent="0.4">
      <c r="B25" s="2"/>
      <c r="C25" s="2"/>
      <c r="D25" s="2"/>
      <c r="E25" s="2"/>
    </row>
    <row r="26" spans="1:6" x14ac:dyDescent="0.4">
      <c r="B26" s="2"/>
      <c r="C26" s="2"/>
      <c r="D26" s="2"/>
      <c r="E26" s="2"/>
    </row>
    <row r="27" spans="1:6" x14ac:dyDescent="0.4">
      <c r="B27" s="2"/>
      <c r="C27" s="2"/>
      <c r="D27" s="2"/>
      <c r="E27" s="2"/>
    </row>
    <row r="28" spans="1:6" x14ac:dyDescent="0.4">
      <c r="B28" s="2"/>
      <c r="C28" s="2"/>
      <c r="D28" s="2"/>
      <c r="E2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activeCell="O43" sqref="O43"/>
    </sheetView>
  </sheetViews>
  <sheetFormatPr defaultColWidth="8.84375" defaultRowHeight="15.45" x14ac:dyDescent="0.4"/>
  <cols>
    <col min="1" max="1" width="16.3046875" style="1" bestFit="1" customWidth="1"/>
    <col min="2" max="2" width="8.84375" style="1"/>
    <col min="3" max="3" width="16.3046875" style="1" bestFit="1" customWidth="1"/>
    <col min="4" max="4" width="8.84375" style="1"/>
    <col min="5" max="5" width="17.3046875" style="1" bestFit="1" customWidth="1"/>
    <col min="6" max="6" width="8.84375" style="1"/>
    <col min="7" max="7" width="17.3046875" style="1" bestFit="1" customWidth="1"/>
    <col min="8" max="8" width="8.84375" style="1"/>
    <col min="9" max="9" width="18.84375" style="1" bestFit="1" customWidth="1"/>
    <col min="10" max="10" width="8.84375" style="1"/>
    <col min="11" max="11" width="25" style="1" bestFit="1" customWidth="1"/>
    <col min="12" max="16384" width="8.84375" style="1"/>
  </cols>
  <sheetData>
    <row r="1" spans="1:11" x14ac:dyDescent="0.4">
      <c r="A1" s="2" t="s">
        <v>49</v>
      </c>
      <c r="C1" s="2" t="s">
        <v>50</v>
      </c>
      <c r="E1" s="1" t="s">
        <v>51</v>
      </c>
      <c r="G1" s="1" t="s">
        <v>52</v>
      </c>
      <c r="I1" s="1" t="s">
        <v>53</v>
      </c>
      <c r="K1" s="1" t="s">
        <v>54</v>
      </c>
    </row>
    <row r="2" spans="1:11" x14ac:dyDescent="0.4">
      <c r="A2" s="2">
        <v>1.3606344233363229E-2</v>
      </c>
      <c r="C2" s="2">
        <v>1.233555651947643E-2</v>
      </c>
      <c r="E2" s="2">
        <v>1.2500357787283849E-2</v>
      </c>
      <c r="G2" s="2">
        <v>1.22028981593038E-2</v>
      </c>
      <c r="I2" s="2">
        <v>9.4584797507063761E-3</v>
      </c>
      <c r="K2" s="2">
        <v>9.9665495410984992E-3</v>
      </c>
    </row>
    <row r="3" spans="1:11" x14ac:dyDescent="0.4">
      <c r="A3" s="2">
        <v>2.7526659028064221E-3</v>
      </c>
      <c r="C3" s="2">
        <v>1.1039760714952049E-3</v>
      </c>
      <c r="E3" s="2">
        <v>4.5903623600279369E-3</v>
      </c>
      <c r="G3" s="2">
        <v>1.6548243187075259E-3</v>
      </c>
      <c r="I3" s="2">
        <v>1.482904619448582E-3</v>
      </c>
      <c r="K3" s="2">
        <v>2.153633532488155E-3</v>
      </c>
    </row>
    <row r="4" spans="1:11" x14ac:dyDescent="0.4">
      <c r="A4" s="2">
        <v>-2.8902295309740089E-2</v>
      </c>
      <c r="C4" s="2">
        <v>-2.518018443356072E-2</v>
      </c>
      <c r="E4" s="2">
        <v>-2.5683483096285271E-2</v>
      </c>
      <c r="G4" s="2">
        <v>-2.6375632640385289E-2</v>
      </c>
      <c r="I4" s="2">
        <v>-2.9692864846392969E-2</v>
      </c>
      <c r="K4" s="2">
        <v>-2.631928739218262E-2</v>
      </c>
    </row>
    <row r="5" spans="1:11" x14ac:dyDescent="0.4">
      <c r="A5" s="2">
        <v>-5.1057752589762171E-3</v>
      </c>
      <c r="C5" s="2">
        <v>-2.0098666731792341E-3</v>
      </c>
      <c r="E5" s="2">
        <v>-5.9918382864382501E-3</v>
      </c>
      <c r="G5" s="2">
        <v>-3.834764436583342E-3</v>
      </c>
      <c r="I5" s="2">
        <v>-3.187009490383448E-3</v>
      </c>
      <c r="K5" s="2">
        <v>1.899380418416523E-3</v>
      </c>
    </row>
    <row r="6" spans="1:11" x14ac:dyDescent="0.4">
      <c r="A6" s="2">
        <v>1.9662313449167929E-2</v>
      </c>
      <c r="C6" s="2">
        <v>1.7766479890185819E-2</v>
      </c>
      <c r="E6" s="2">
        <v>2.0391398312365451E-2</v>
      </c>
      <c r="G6" s="2">
        <v>1.9334571869814469E-2</v>
      </c>
      <c r="I6" s="2">
        <v>1.818904717004469E-2</v>
      </c>
      <c r="K6" s="2">
        <v>2.1029337805171699E-2</v>
      </c>
    </row>
    <row r="7" spans="1:11" x14ac:dyDescent="0.4">
      <c r="A7" s="2">
        <v>-4.7865789332276476E-3</v>
      </c>
      <c r="C7" s="2">
        <v>-4.7803985902673679E-3</v>
      </c>
      <c r="E7" s="2">
        <v>-4.5459489199014859E-3</v>
      </c>
      <c r="G7" s="2">
        <v>-7.7006397429904127E-3</v>
      </c>
      <c r="I7" s="2">
        <v>-3.96618067111676E-3</v>
      </c>
      <c r="K7" s="2">
        <v>-4.8703388199284993E-3</v>
      </c>
    </row>
    <row r="8" spans="1:11" x14ac:dyDescent="0.4">
      <c r="A8" s="2">
        <v>2.2752735522869001E-2</v>
      </c>
      <c r="C8" s="2">
        <v>1.817046253397853E-2</v>
      </c>
      <c r="E8" s="2">
        <v>1.919829744898157E-2</v>
      </c>
      <c r="G8" s="2">
        <v>2.1038723599608612E-2</v>
      </c>
      <c r="I8" s="2">
        <v>1.461418365541994E-2</v>
      </c>
      <c r="K8" s="2">
        <v>1.6621576116179131E-2</v>
      </c>
    </row>
    <row r="9" spans="1:11" x14ac:dyDescent="0.4">
      <c r="A9" s="2">
        <v>8.8811922978978032E-3</v>
      </c>
      <c r="C9" s="2">
        <v>1.0468368739038589E-2</v>
      </c>
      <c r="E9" s="2">
        <v>6.0003862165964221E-3</v>
      </c>
      <c r="G9" s="2">
        <v>7.1966033897243823E-3</v>
      </c>
      <c r="I9" s="2">
        <v>3.2657594754885162E-3</v>
      </c>
      <c r="K9" s="2">
        <v>8.2238831822883975E-3</v>
      </c>
    </row>
    <row r="10" spans="1:11" x14ac:dyDescent="0.4">
      <c r="A10" s="2">
        <v>6.458148124795165E-3</v>
      </c>
      <c r="C10" s="2">
        <v>2.5760296196903759E-3</v>
      </c>
      <c r="E10" s="2">
        <v>4.6339062493299648E-3</v>
      </c>
      <c r="G10" s="2">
        <v>5.1116072064635622E-3</v>
      </c>
      <c r="I10" s="2">
        <v>1.5722703317024569E-3</v>
      </c>
      <c r="K10" s="2">
        <v>4.2921177186210609E-3</v>
      </c>
    </row>
    <row r="11" spans="1:11" x14ac:dyDescent="0.4">
      <c r="A11" s="2">
        <v>1.746498645477881E-2</v>
      </c>
      <c r="C11" s="2">
        <v>1.156046567472019E-2</v>
      </c>
      <c r="E11" s="2">
        <v>1.6269092834886281E-2</v>
      </c>
      <c r="G11" s="2">
        <v>1.6563498056694489E-2</v>
      </c>
      <c r="I11" s="2">
        <v>1.59226438152727E-2</v>
      </c>
      <c r="K11" s="2">
        <v>1.853923339106478E-2</v>
      </c>
    </row>
    <row r="12" spans="1:11" x14ac:dyDescent="0.4">
      <c r="A12" s="2">
        <v>1.650504346336323E-2</v>
      </c>
      <c r="C12" s="2">
        <v>2.695247352611119E-2</v>
      </c>
      <c r="E12" s="2">
        <v>1.349630412357734E-2</v>
      </c>
      <c r="G12" s="2">
        <v>1.6571135121962729E-2</v>
      </c>
      <c r="I12" s="2">
        <v>2.5880439450422899E-2</v>
      </c>
      <c r="K12" s="2">
        <v>2.6604969977283729E-2</v>
      </c>
    </row>
    <row r="13" spans="1:11" x14ac:dyDescent="0.4">
      <c r="A13" s="2">
        <v>7.5641504052614602E-3</v>
      </c>
      <c r="C13" s="2">
        <v>1.0203407343956611E-2</v>
      </c>
      <c r="E13" s="2">
        <v>5.7542155246974947E-3</v>
      </c>
      <c r="G13" s="2">
        <v>6.5158723131366562E-3</v>
      </c>
      <c r="I13" s="2">
        <v>2.484892472414429E-3</v>
      </c>
      <c r="K13" s="2">
        <v>8.3133711866230243E-3</v>
      </c>
    </row>
    <row r="14" spans="1:11" x14ac:dyDescent="0.4">
      <c r="A14" s="2">
        <v>4.8982015414502939E-3</v>
      </c>
      <c r="C14" s="2">
        <v>2.2765978553933031E-3</v>
      </c>
      <c r="E14" s="2">
        <v>4.9450317314735362E-3</v>
      </c>
      <c r="G14" s="2">
        <v>4.9731141890628147E-3</v>
      </c>
      <c r="I14" s="2">
        <v>1.2588813442020439E-3</v>
      </c>
      <c r="K14" s="2">
        <v>3.0476414883889818E-3</v>
      </c>
    </row>
    <row r="15" spans="1:11" x14ac:dyDescent="0.4">
      <c r="A15" s="2">
        <v>2.8009710745544032E-3</v>
      </c>
      <c r="C15" s="2">
        <v>3.8925960536028699E-3</v>
      </c>
      <c r="E15" s="2">
        <v>4.7324790899510366E-3</v>
      </c>
      <c r="G15" s="2">
        <v>4.2319650889968948E-3</v>
      </c>
      <c r="I15" s="2">
        <v>5.0867329166177644E-3</v>
      </c>
      <c r="K15" s="2">
        <v>6.8123101184207526E-3</v>
      </c>
    </row>
    <row r="16" spans="1:11" x14ac:dyDescent="0.4">
      <c r="A16" s="2">
        <v>-2.3852791754869472E-3</v>
      </c>
      <c r="C16" s="2">
        <v>-6.4046833853001472E-3</v>
      </c>
      <c r="E16" s="2">
        <v>-4.8592577943449749E-3</v>
      </c>
      <c r="G16" s="2">
        <v>-2.3693430634899371E-3</v>
      </c>
      <c r="I16" s="2">
        <v>-5.1680209360643057E-3</v>
      </c>
      <c r="K16" s="2">
        <v>-1.199301608632853E-2</v>
      </c>
    </row>
    <row r="17" spans="1:11" x14ac:dyDescent="0.4">
      <c r="A17" s="2">
        <v>1.72318928311249E-3</v>
      </c>
      <c r="C17" s="2">
        <v>-1.8202899154267089E-3</v>
      </c>
      <c r="E17" s="2">
        <v>-1.2838687684981029E-4</v>
      </c>
      <c r="G17" s="2">
        <v>1.1566021875786001E-3</v>
      </c>
      <c r="I17" s="2">
        <v>-1.7990482328652259E-3</v>
      </c>
      <c r="K17" s="2">
        <v>-2.740073946326479E-3</v>
      </c>
    </row>
    <row r="18" spans="1:11" x14ac:dyDescent="0.4">
      <c r="A18" s="2">
        <v>1.3796056995330069E-3</v>
      </c>
      <c r="C18" s="2">
        <v>2.441674079628114E-3</v>
      </c>
      <c r="E18" s="2">
        <v>5.1160596003889686E-3</v>
      </c>
      <c r="G18" s="2">
        <v>4.1098769108862841E-3</v>
      </c>
      <c r="I18" s="2">
        <v>4.7364742633329562E-3</v>
      </c>
      <c r="K18" s="2">
        <v>4.9953439640949516E-3</v>
      </c>
    </row>
    <row r="19" spans="1:11" x14ac:dyDescent="0.4">
      <c r="A19" s="2">
        <v>-9.8812051310682189E-4</v>
      </c>
      <c r="C19" s="2">
        <v>1.5437311571644689E-3</v>
      </c>
      <c r="E19" s="2">
        <v>1.5638318214618949E-3</v>
      </c>
      <c r="G19" s="2">
        <v>1.660847466119822E-3</v>
      </c>
      <c r="I19" s="2">
        <v>5.4823431838630912E-3</v>
      </c>
      <c r="K19" s="2">
        <v>2.873216160682558E-3</v>
      </c>
    </row>
    <row r="20" spans="1:11" x14ac:dyDescent="0.4">
      <c r="A20" s="2">
        <v>1.06440547087598E-3</v>
      </c>
      <c r="C20" s="2">
        <v>2.2155368692070021E-3</v>
      </c>
      <c r="E20" s="2">
        <v>1.4237635901204529E-3</v>
      </c>
      <c r="G20" s="2">
        <v>1.6982178573136831E-3</v>
      </c>
      <c r="I20" s="2">
        <v>5.1233517724475477E-3</v>
      </c>
      <c r="K20" s="2">
        <v>2.493502897548783E-3</v>
      </c>
    </row>
    <row r="21" spans="1:11" x14ac:dyDescent="0.4">
      <c r="A21" s="2">
        <v>-2.656184901003728E-3</v>
      </c>
      <c r="C21" s="2">
        <v>-9.9717071989626482E-3</v>
      </c>
      <c r="E21" s="2">
        <v>-1.111365484057394E-3</v>
      </c>
      <c r="G21" s="2">
        <v>-4.1600111030568251E-3</v>
      </c>
      <c r="I21" s="2">
        <v>-6.7179671131622773E-3</v>
      </c>
      <c r="K21" s="2">
        <v>-1.3913356832299099E-2</v>
      </c>
    </row>
    <row r="22" spans="1:11" x14ac:dyDescent="0.4">
      <c r="A22" s="2">
        <v>7.9834072329659483E-3</v>
      </c>
      <c r="C22" s="2">
        <v>2.6883565562895728E-3</v>
      </c>
      <c r="E22" s="2">
        <v>5.8923386344432579E-3</v>
      </c>
      <c r="G22" s="2">
        <v>6.5612614153110161E-3</v>
      </c>
      <c r="I22" s="2">
        <v>2.003248562052667E-3</v>
      </c>
      <c r="K22" s="2">
        <v>2.240223860916849E-3</v>
      </c>
    </row>
    <row r="23" spans="1:11" x14ac:dyDescent="0.4">
      <c r="A23" s="2">
        <v>5.8786188185854333E-3</v>
      </c>
      <c r="C23" s="2">
        <v>8.4561922036793802E-4</v>
      </c>
      <c r="E23" s="2">
        <v>4.9602654421280973E-3</v>
      </c>
      <c r="G23" s="2">
        <v>5.0242380754094394E-3</v>
      </c>
      <c r="I23" s="2">
        <v>-1.6118803729100191E-3</v>
      </c>
      <c r="K23" s="2">
        <v>2.6364276937679921E-3</v>
      </c>
    </row>
    <row r="24" spans="1:11" x14ac:dyDescent="0.4">
      <c r="A24" s="2">
        <v>4.9014807017035804E-3</v>
      </c>
      <c r="C24" s="2">
        <v>2.5935037951194399E-3</v>
      </c>
      <c r="E24" s="2">
        <v>8.0060977199603502E-3</v>
      </c>
      <c r="G24" s="2">
        <v>3.6348896204061389E-3</v>
      </c>
      <c r="I24" s="2">
        <v>2.8359373327182789E-3</v>
      </c>
      <c r="K24" s="2">
        <v>4.4772494674292481E-3</v>
      </c>
    </row>
    <row r="25" spans="1:11" x14ac:dyDescent="0.4">
      <c r="A25" s="2">
        <v>1.373092169884888E-2</v>
      </c>
      <c r="C25" s="2">
        <v>1.044549422370256E-2</v>
      </c>
      <c r="E25" s="2">
        <v>1.2948032314811181E-2</v>
      </c>
      <c r="G25" s="2">
        <v>1.132752863497183E-2</v>
      </c>
      <c r="I25" s="2">
        <v>9.2097577075227737E-3</v>
      </c>
      <c r="K25" s="2">
        <v>1.013828419887932E-2</v>
      </c>
    </row>
    <row r="26" spans="1:11" x14ac:dyDescent="0.4">
      <c r="A26" s="2">
        <v>4.2097966986618437E-3</v>
      </c>
      <c r="C26" s="2">
        <v>1.374907606828271E-2</v>
      </c>
      <c r="E26" s="2">
        <v>4.6320380311536489E-3</v>
      </c>
      <c r="G26" s="2">
        <v>6.3351367141497184E-3</v>
      </c>
      <c r="I26" s="2">
        <v>1.206616190459109E-2</v>
      </c>
      <c r="K26" s="2">
        <v>1.253465859421724E-2</v>
      </c>
    </row>
    <row r="27" spans="1:11" x14ac:dyDescent="0.4">
      <c r="A27" s="2">
        <v>4.6511986643714047E-3</v>
      </c>
      <c r="C27" s="2">
        <v>2.7310461791127121E-3</v>
      </c>
      <c r="E27" s="2">
        <v>4.9727128227922716E-3</v>
      </c>
      <c r="G27" s="2">
        <v>3.9962969475959903E-3</v>
      </c>
      <c r="I27" s="2">
        <v>2.179216419613494E-3</v>
      </c>
      <c r="K27" s="2">
        <v>2.837569573000544E-3</v>
      </c>
    </row>
    <row r="28" spans="1:11" x14ac:dyDescent="0.4">
      <c r="A28" s="2">
        <v>4.7324507010965359E-3</v>
      </c>
      <c r="C28" s="2">
        <v>1.7721117490803321E-3</v>
      </c>
      <c r="E28" s="2">
        <v>3.8464079932915558E-3</v>
      </c>
      <c r="G28" s="2">
        <v>3.862925226178615E-3</v>
      </c>
      <c r="I28" s="2">
        <v>4.9216940982897686E-3</v>
      </c>
      <c r="K28" s="2">
        <v>5.0945351054456122E-3</v>
      </c>
    </row>
    <row r="29" spans="1:11" x14ac:dyDescent="0.4">
      <c r="A29" s="2">
        <v>-1.553512823758252E-2</v>
      </c>
      <c r="C29" s="2">
        <v>-1.231859694673829E-2</v>
      </c>
      <c r="E29" s="2">
        <v>-1.530198155240182E-2</v>
      </c>
      <c r="G29" s="2">
        <v>-1.685010726128652E-2</v>
      </c>
      <c r="I29" s="2">
        <v>-1.3217598852554611E-2</v>
      </c>
      <c r="K29" s="2">
        <v>-1.386288267027231E-2</v>
      </c>
    </row>
    <row r="30" spans="1:11" x14ac:dyDescent="0.4">
      <c r="A30" s="2">
        <v>1.5334551959536469E-2</v>
      </c>
      <c r="C30" s="2">
        <v>1.9940666624339489E-2</v>
      </c>
      <c r="E30" s="2">
        <v>1.5310638264927351E-2</v>
      </c>
      <c r="G30" s="2">
        <v>1.481183030779556E-2</v>
      </c>
      <c r="I30" s="2">
        <v>1.3977782248640771E-2</v>
      </c>
      <c r="K30" s="2">
        <v>1.487595258717195E-2</v>
      </c>
    </row>
    <row r="31" spans="1:11" x14ac:dyDescent="0.4">
      <c r="A31" s="2">
        <v>6.4127739625416784E-3</v>
      </c>
      <c r="C31" s="2">
        <v>2.4306460309128091E-3</v>
      </c>
      <c r="E31" s="2">
        <v>5.5028485792668726E-3</v>
      </c>
      <c r="G31" s="2">
        <v>4.9851980942043428E-3</v>
      </c>
      <c r="I31" s="2">
        <v>2.2690857406972571E-3</v>
      </c>
      <c r="K31" s="2">
        <v>1.7448092877363609E-3</v>
      </c>
    </row>
    <row r="32" spans="1:11" x14ac:dyDescent="0.4">
      <c r="A32" s="2">
        <v>1.592819734715733E-3</v>
      </c>
      <c r="C32" s="2">
        <v>1.2557542720990631E-3</v>
      </c>
      <c r="E32" s="2">
        <v>2.4339692878671709E-3</v>
      </c>
      <c r="G32" s="2">
        <v>1.7696389934665721E-3</v>
      </c>
      <c r="I32" s="2">
        <v>5.452075914171183E-3</v>
      </c>
      <c r="K32" s="2">
        <v>5.8383898457379253E-3</v>
      </c>
    </row>
    <row r="33" spans="1:11" x14ac:dyDescent="0.4">
      <c r="A33" s="2">
        <v>-1.153015083205111E-2</v>
      </c>
      <c r="C33" s="2">
        <v>-1.1480176012802681E-2</v>
      </c>
      <c r="E33" s="2">
        <v>-1.2832941192582501E-2</v>
      </c>
      <c r="G33" s="2">
        <v>-9.9965945629711065E-3</v>
      </c>
      <c r="I33" s="2">
        <v>-5.8771056414719811E-3</v>
      </c>
      <c r="K33" s="2">
        <v>-9.8300683776160937E-3</v>
      </c>
    </row>
    <row r="34" spans="1:11" x14ac:dyDescent="0.4">
      <c r="A34" s="2">
        <v>5.6624780958624424E-3</v>
      </c>
      <c r="C34" s="2">
        <v>1.1666856073514999E-2</v>
      </c>
      <c r="E34" s="2">
        <v>6.8660943009437123E-3</v>
      </c>
      <c r="G34" s="2">
        <v>9.7806826992144387E-3</v>
      </c>
      <c r="I34" s="2">
        <v>3.6666928422989789E-3</v>
      </c>
      <c r="K34" s="2">
        <v>8.775254700179428E-3</v>
      </c>
    </row>
    <row r="35" spans="1:11" x14ac:dyDescent="0.4">
      <c r="A35" s="2">
        <v>1.553935452773377E-2</v>
      </c>
      <c r="C35" s="2">
        <v>1.8124152214574751E-2</v>
      </c>
      <c r="E35" s="2">
        <v>1.4601662790038579E-2</v>
      </c>
      <c r="G35" s="2">
        <v>1.5217247492515811E-2</v>
      </c>
      <c r="I35" s="2">
        <v>2.1951603448254638E-2</v>
      </c>
      <c r="K35" s="2">
        <v>2.1338633582475779E-2</v>
      </c>
    </row>
    <row r="36" spans="1:11" x14ac:dyDescent="0.4">
      <c r="A36" s="2">
        <v>-2.3883992745379189E-2</v>
      </c>
      <c r="C36" s="2">
        <v>-1.9727503323105852E-2</v>
      </c>
      <c r="E36" s="2">
        <v>-1.9624001720988941E-2</v>
      </c>
      <c r="G36" s="2">
        <v>-2.2723652059099059E-2</v>
      </c>
      <c r="I36" s="2">
        <v>-2.8692454929874461E-2</v>
      </c>
      <c r="K36" s="2">
        <v>-1.7544169531136099E-2</v>
      </c>
    </row>
    <row r="37" spans="1:11" x14ac:dyDescent="0.4">
      <c r="A37" s="2">
        <v>4.4249005534564706E-3</v>
      </c>
      <c r="C37" s="2">
        <v>4.3672500198729258E-3</v>
      </c>
      <c r="E37" s="2">
        <v>4.3082433923674326E-3</v>
      </c>
      <c r="G37" s="2">
        <v>2.8242317494566729E-3</v>
      </c>
      <c r="I37" s="2">
        <v>1.0979737536656029E-3</v>
      </c>
      <c r="K37" s="2">
        <v>4.1618593310645451E-3</v>
      </c>
    </row>
    <row r="38" spans="1:11" x14ac:dyDescent="0.4">
      <c r="A38" s="2">
        <v>-4.7502092604642578E-4</v>
      </c>
      <c r="C38" s="2">
        <v>7.5073965102094575E-4</v>
      </c>
      <c r="E38" s="2">
        <v>5.0005050433571917E-6</v>
      </c>
      <c r="G38" s="2">
        <v>-1.483643299217926E-3</v>
      </c>
      <c r="I38" s="2">
        <v>-1.159570327474464E-3</v>
      </c>
      <c r="K38" s="2">
        <v>1.6508114696393149E-3</v>
      </c>
    </row>
    <row r="39" spans="1:11" x14ac:dyDescent="0.4">
      <c r="A39" s="2">
        <v>6.6872923700913561E-3</v>
      </c>
      <c r="C39" s="2">
        <v>3.433338569786865E-3</v>
      </c>
      <c r="E39" s="2">
        <v>7.9620610672682512E-3</v>
      </c>
      <c r="G39" s="2">
        <v>5.2725601825830528E-3</v>
      </c>
      <c r="I39" s="2">
        <v>3.0626196280238152E-3</v>
      </c>
      <c r="K39" s="2">
        <v>5.2268723516374436E-3</v>
      </c>
    </row>
    <row r="40" spans="1:11" x14ac:dyDescent="0.4">
      <c r="A40" s="2">
        <v>1.572127140085755E-2</v>
      </c>
      <c r="C40" s="2">
        <v>4.5724289238033566E-3</v>
      </c>
      <c r="E40" s="2">
        <v>1.1973473442490929E-2</v>
      </c>
      <c r="G40" s="2">
        <v>9.6287204248062547E-3</v>
      </c>
      <c r="I40" s="2">
        <v>3.7508852901377279E-3</v>
      </c>
      <c r="K40" s="2">
        <v>5.3094630866815738E-3</v>
      </c>
    </row>
    <row r="42" spans="1:11" x14ac:dyDescent="0.4">
      <c r="C42" s="34" t="s">
        <v>55</v>
      </c>
      <c r="E42" s="34" t="s">
        <v>55</v>
      </c>
      <c r="F42" s="3"/>
      <c r="G42" s="34" t="s">
        <v>55</v>
      </c>
      <c r="H42" s="3"/>
      <c r="I42" s="34" t="s">
        <v>55</v>
      </c>
      <c r="J42" s="3"/>
      <c r="K42" s="34" t="s">
        <v>55</v>
      </c>
    </row>
    <row r="43" spans="1:11" x14ac:dyDescent="0.4">
      <c r="A43" s="2"/>
      <c r="C43" s="35">
        <f>(COUNTIFS(A2:A40,"&gt;0",C2:C40,"&gt;0")+COUNTIFS(A2:A40,"&lt;0",C2:C40,"&lt;0"))/39</f>
        <v>0.92307692307692313</v>
      </c>
      <c r="E43" s="35">
        <f>(COUNTIFS(A2:A40,"&gt;0",E2:E40,"&gt;0")+COUNTIFS(A2:A40,"&lt;0",E2:E40,"&lt;0"))/39</f>
        <v>0.92307692307692313</v>
      </c>
      <c r="F43" s="3"/>
      <c r="G43" s="35">
        <f>(COUNTIFS(A2:A40,"&gt;0",G2:G40,"&gt;0")+COUNTIFS(A2:A40,"&lt;0",G2:G40,"&lt;0"))/39</f>
        <v>0.97435897435897434</v>
      </c>
      <c r="H43" s="3"/>
      <c r="I43" s="35">
        <f>(COUNTIFS(A2:A40,"&gt;0",I2:I40,"&gt;0")+COUNTIFS(A2:A40,"&lt;0",I2:I40,"&lt;0"))/39</f>
        <v>0.92307692307692313</v>
      </c>
      <c r="J43" s="3"/>
      <c r="K43" s="35">
        <f>(COUNTIFS(A2:A40,"&gt;0",K2:K40,"&gt;0")+COUNTIFS(A2:A40,"&lt;0",K2:K40,"&lt;0"))/39</f>
        <v>0.89743589743589747</v>
      </c>
    </row>
    <row r="45" spans="1:11" x14ac:dyDescent="0.4">
      <c r="A45" s="2"/>
      <c r="B45" s="2"/>
      <c r="C45" s="2"/>
      <c r="D45" s="2"/>
      <c r="E45" s="2"/>
      <c r="G45" s="2"/>
      <c r="I45" s="2"/>
      <c r="K45" s="2"/>
    </row>
    <row r="46" spans="1:11" x14ac:dyDescent="0.4">
      <c r="A46" s="2"/>
      <c r="B46" s="2"/>
      <c r="C46" s="2"/>
      <c r="D46" s="2"/>
      <c r="E46" s="2"/>
      <c r="G46" s="2"/>
      <c r="I46" s="2"/>
      <c r="K46" s="2"/>
    </row>
    <row r="47" spans="1:11" x14ac:dyDescent="0.4">
      <c r="A47" s="2"/>
      <c r="B47" s="2"/>
      <c r="C47" s="2"/>
      <c r="D47" s="2"/>
      <c r="E47" s="2"/>
      <c r="G47" s="2"/>
      <c r="I47" s="2"/>
      <c r="K47" s="2"/>
    </row>
    <row r="48" spans="1:11" x14ac:dyDescent="0.4">
      <c r="A48" s="2"/>
      <c r="B48" s="2"/>
      <c r="C48" s="2"/>
      <c r="D48" s="2"/>
      <c r="E48" s="2"/>
      <c r="G48" s="2"/>
      <c r="I48" s="2"/>
      <c r="K48" s="2"/>
    </row>
    <row r="49" spans="1:11" x14ac:dyDescent="0.4">
      <c r="A49" s="2"/>
      <c r="B49" s="2"/>
      <c r="C49" s="2"/>
      <c r="D49" s="2"/>
      <c r="E49" s="2"/>
      <c r="G49" s="2"/>
      <c r="I49" s="2"/>
      <c r="K49" s="2"/>
    </row>
    <row r="50" spans="1:11" x14ac:dyDescent="0.4">
      <c r="A50" s="2"/>
      <c r="B50" s="2"/>
      <c r="C50" s="2"/>
      <c r="D50" s="2"/>
      <c r="E50" s="2"/>
      <c r="G50" s="2"/>
      <c r="I50" s="2"/>
      <c r="K50" s="2"/>
    </row>
    <row r="51" spans="1:11" x14ac:dyDescent="0.4">
      <c r="A51" s="2"/>
      <c r="B51" s="2"/>
      <c r="C51" s="2"/>
      <c r="D51" s="2"/>
      <c r="E51" s="2"/>
      <c r="G51" s="2"/>
      <c r="I51" s="2"/>
      <c r="K51" s="2"/>
    </row>
    <row r="52" spans="1:11" x14ac:dyDescent="0.4">
      <c r="A52" s="2"/>
      <c r="B52" s="2"/>
      <c r="C52" s="2"/>
      <c r="D52" s="2"/>
      <c r="E52" s="2"/>
      <c r="G52" s="2"/>
      <c r="I52" s="2"/>
      <c r="K52" s="2"/>
    </row>
    <row r="53" spans="1:11" x14ac:dyDescent="0.4">
      <c r="A53" s="2"/>
      <c r="B53" s="2"/>
      <c r="C53" s="2"/>
      <c r="D53" s="2"/>
      <c r="E53" s="2"/>
      <c r="G53" s="2"/>
      <c r="I53" s="2"/>
      <c r="K53" s="2"/>
    </row>
    <row r="54" spans="1:11" x14ac:dyDescent="0.4">
      <c r="A54" s="2"/>
      <c r="B54" s="2"/>
      <c r="C54" s="2"/>
      <c r="D54" s="2"/>
      <c r="E54" s="2"/>
      <c r="G54" s="2"/>
      <c r="I54" s="2"/>
      <c r="K54" s="2"/>
    </row>
    <row r="55" spans="1:11" x14ac:dyDescent="0.4">
      <c r="A55" s="2"/>
      <c r="B55" s="2"/>
      <c r="C55" s="2"/>
      <c r="D55" s="2"/>
      <c r="E55" s="2"/>
      <c r="G55" s="2"/>
      <c r="I55" s="2"/>
      <c r="K55" s="2"/>
    </row>
    <row r="56" spans="1:11" x14ac:dyDescent="0.4">
      <c r="A56" s="2"/>
      <c r="B56" s="2"/>
      <c r="C56" s="2"/>
      <c r="D56" s="2"/>
      <c r="E56" s="2"/>
      <c r="G56" s="2"/>
      <c r="I56" s="2"/>
      <c r="K56" s="2"/>
    </row>
    <row r="57" spans="1:11" x14ac:dyDescent="0.4">
      <c r="A57" s="2"/>
      <c r="B57" s="2"/>
      <c r="C57" s="2"/>
      <c r="D57" s="2"/>
      <c r="E57" s="2"/>
      <c r="G57" s="2"/>
      <c r="I57" s="2"/>
      <c r="K57" s="2"/>
    </row>
    <row r="58" spans="1:11" x14ac:dyDescent="0.4">
      <c r="A58" s="2"/>
      <c r="B58" s="2"/>
      <c r="C58" s="2"/>
      <c r="D58" s="2"/>
      <c r="E58" s="2"/>
      <c r="G58" s="2"/>
      <c r="I58" s="2"/>
      <c r="K58" s="2"/>
    </row>
    <row r="59" spans="1:11" x14ac:dyDescent="0.4">
      <c r="A59" s="2"/>
      <c r="B59" s="2"/>
      <c r="C59" s="2"/>
      <c r="D59" s="2"/>
      <c r="E59" s="2"/>
      <c r="G59" s="2"/>
      <c r="I59" s="2"/>
      <c r="K59" s="2"/>
    </row>
    <row r="60" spans="1:11" x14ac:dyDescent="0.4">
      <c r="A60" s="2"/>
      <c r="B60" s="2"/>
      <c r="C60" s="2"/>
      <c r="D60" s="2"/>
      <c r="E60" s="2"/>
      <c r="G60" s="2"/>
      <c r="I60" s="2"/>
      <c r="K60" s="2"/>
    </row>
    <row r="61" spans="1:11" x14ac:dyDescent="0.4">
      <c r="A61" s="2"/>
      <c r="B61" s="2"/>
      <c r="C61" s="2"/>
      <c r="D61" s="2"/>
      <c r="E61" s="2"/>
      <c r="G61" s="2"/>
      <c r="I61" s="2"/>
      <c r="K61" s="2"/>
    </row>
    <row r="62" spans="1:11" x14ac:dyDescent="0.4">
      <c r="A62" s="2"/>
      <c r="B62" s="2"/>
      <c r="C62" s="2"/>
      <c r="D62" s="2"/>
      <c r="E62" s="2"/>
      <c r="G62" s="2"/>
      <c r="I62" s="2"/>
      <c r="K62" s="2"/>
    </row>
    <row r="63" spans="1:11" x14ac:dyDescent="0.4">
      <c r="A63" s="2"/>
      <c r="B63" s="2"/>
      <c r="C63" s="2"/>
      <c r="D63" s="2"/>
      <c r="E63" s="2"/>
      <c r="G63" s="2"/>
      <c r="I63" s="2"/>
      <c r="K63" s="2"/>
    </row>
    <row r="64" spans="1:11" x14ac:dyDescent="0.4">
      <c r="A64" s="2"/>
      <c r="B64" s="2"/>
      <c r="C64" s="2"/>
      <c r="D64" s="2"/>
      <c r="E64" s="2"/>
      <c r="G64" s="2"/>
      <c r="I64" s="2"/>
      <c r="K64" s="2"/>
    </row>
    <row r="65" spans="1:11" x14ac:dyDescent="0.4">
      <c r="A65" s="2"/>
      <c r="B65" s="2"/>
      <c r="C65" s="2"/>
      <c r="D65" s="2"/>
      <c r="E65" s="2"/>
      <c r="G65" s="2"/>
      <c r="I65" s="2"/>
      <c r="K65" s="2"/>
    </row>
    <row r="66" spans="1:11" x14ac:dyDescent="0.4">
      <c r="A66" s="2"/>
      <c r="B66" s="2"/>
      <c r="C66" s="2"/>
      <c r="D66" s="2"/>
      <c r="E66" s="2"/>
      <c r="G66" s="2"/>
      <c r="I66" s="2"/>
      <c r="K66" s="2"/>
    </row>
    <row r="67" spans="1:11" x14ac:dyDescent="0.4">
      <c r="A67" s="2"/>
      <c r="B67" s="2"/>
      <c r="C67" s="2"/>
      <c r="D67" s="2"/>
      <c r="E67" s="2"/>
      <c r="G67" s="2"/>
      <c r="I67" s="2"/>
      <c r="K67" s="2"/>
    </row>
    <row r="68" spans="1:11" x14ac:dyDescent="0.4">
      <c r="A68" s="2"/>
      <c r="B68" s="2"/>
      <c r="C68" s="2"/>
      <c r="D68" s="2"/>
      <c r="E68" s="2"/>
      <c r="G68" s="2"/>
      <c r="I68" s="2"/>
      <c r="K68" s="2"/>
    </row>
    <row r="69" spans="1:11" x14ac:dyDescent="0.4">
      <c r="A69" s="2"/>
      <c r="B69" s="2"/>
      <c r="C69" s="2"/>
      <c r="D69" s="2"/>
      <c r="E69" s="2"/>
      <c r="G69" s="2"/>
      <c r="I69" s="2"/>
      <c r="K69" s="2"/>
    </row>
    <row r="70" spans="1:11" x14ac:dyDescent="0.4">
      <c r="A70" s="2"/>
      <c r="B70" s="2"/>
      <c r="C70" s="2"/>
      <c r="D70" s="2"/>
      <c r="E70" s="2"/>
      <c r="G70" s="2"/>
      <c r="I70" s="2"/>
      <c r="K70" s="2"/>
    </row>
    <row r="71" spans="1:11" x14ac:dyDescent="0.4">
      <c r="A71" s="2"/>
      <c r="B71" s="2"/>
      <c r="C71" s="2"/>
      <c r="D71" s="2"/>
      <c r="E71" s="2"/>
      <c r="G71" s="2"/>
      <c r="I71" s="2"/>
      <c r="K71" s="2"/>
    </row>
    <row r="72" spans="1:11" x14ac:dyDescent="0.4">
      <c r="A72" s="2"/>
      <c r="B72" s="2"/>
      <c r="C72" s="2"/>
      <c r="D72" s="2"/>
      <c r="E72" s="2"/>
      <c r="G72" s="2"/>
      <c r="I72" s="2"/>
      <c r="K72" s="2"/>
    </row>
    <row r="73" spans="1:11" x14ac:dyDescent="0.4">
      <c r="A73" s="2"/>
      <c r="B73" s="2"/>
      <c r="C73" s="2"/>
      <c r="D73" s="2"/>
      <c r="E73" s="2"/>
      <c r="G73" s="2"/>
      <c r="I73" s="2"/>
      <c r="K73" s="2"/>
    </row>
    <row r="74" spans="1:11" x14ac:dyDescent="0.4">
      <c r="A74" s="2"/>
      <c r="B74" s="2"/>
      <c r="C74" s="2"/>
      <c r="D74" s="2"/>
      <c r="E74" s="2"/>
      <c r="G74" s="2"/>
      <c r="I74" s="2"/>
      <c r="K74" s="2"/>
    </row>
    <row r="75" spans="1:11" x14ac:dyDescent="0.4">
      <c r="A75" s="2"/>
      <c r="B75" s="2"/>
      <c r="C75" s="2"/>
      <c r="D75" s="2"/>
      <c r="E75" s="2"/>
      <c r="G75" s="2"/>
      <c r="I75" s="2"/>
      <c r="K75" s="2"/>
    </row>
    <row r="76" spans="1:11" x14ac:dyDescent="0.4">
      <c r="A76" s="2"/>
      <c r="B76" s="2"/>
      <c r="C76" s="2"/>
      <c r="D76" s="2"/>
      <c r="E76" s="2"/>
      <c r="G76" s="2"/>
      <c r="I76" s="2"/>
      <c r="K76" s="2"/>
    </row>
    <row r="77" spans="1:11" x14ac:dyDescent="0.4">
      <c r="A77" s="2"/>
      <c r="B77" s="2"/>
      <c r="C77" s="2"/>
      <c r="D77" s="2"/>
      <c r="E77" s="2"/>
      <c r="G77" s="2"/>
      <c r="I77" s="2"/>
      <c r="K77" s="2"/>
    </row>
    <row r="78" spans="1:11" x14ac:dyDescent="0.4">
      <c r="A78" s="2"/>
      <c r="B78" s="2"/>
      <c r="C78" s="2"/>
      <c r="D78" s="2"/>
      <c r="E78" s="2"/>
      <c r="G78" s="2"/>
      <c r="I78" s="2"/>
      <c r="K78" s="2"/>
    </row>
    <row r="79" spans="1:11" x14ac:dyDescent="0.4">
      <c r="A79" s="2"/>
      <c r="B79" s="2"/>
      <c r="C79" s="2"/>
      <c r="D79" s="2"/>
      <c r="E79" s="2"/>
      <c r="G79" s="2"/>
      <c r="I79" s="2"/>
      <c r="K79" s="2"/>
    </row>
    <row r="80" spans="1:11" x14ac:dyDescent="0.4">
      <c r="A80" s="2"/>
      <c r="B80" s="2"/>
      <c r="C80" s="2"/>
      <c r="D80" s="2"/>
      <c r="E80" s="2"/>
      <c r="G80" s="2"/>
      <c r="I80" s="2"/>
      <c r="K80" s="2"/>
    </row>
    <row r="81" spans="1:11" x14ac:dyDescent="0.4">
      <c r="A81" s="2"/>
      <c r="B81" s="2"/>
      <c r="C81" s="2"/>
      <c r="D81" s="2"/>
      <c r="E81" s="2"/>
      <c r="G81" s="2"/>
      <c r="I81" s="2"/>
      <c r="K81" s="2"/>
    </row>
    <row r="82" spans="1:11" x14ac:dyDescent="0.4">
      <c r="A82" s="2"/>
      <c r="B82" s="2"/>
      <c r="C82" s="2"/>
      <c r="D82" s="2"/>
      <c r="E82" s="2"/>
      <c r="G82" s="2"/>
      <c r="I82" s="2"/>
      <c r="K82" s="2"/>
    </row>
    <row r="83" spans="1:11" x14ac:dyDescent="0.4">
      <c r="A83" s="2"/>
      <c r="B83" s="2"/>
      <c r="C83" s="2"/>
      <c r="D83" s="2"/>
      <c r="E83" s="2"/>
      <c r="G83" s="2"/>
      <c r="I83" s="2"/>
      <c r="K83" s="2"/>
    </row>
    <row r="84" spans="1:11" x14ac:dyDescent="0.4">
      <c r="C84" s="2"/>
      <c r="D84" s="2"/>
      <c r="E84" s="2"/>
    </row>
    <row r="85" spans="1:11" x14ac:dyDescent="0.4">
      <c r="C85" s="2"/>
      <c r="E85" s="4"/>
      <c r="F85" s="3"/>
      <c r="G85" s="4"/>
      <c r="H85" s="3"/>
      <c r="I85" s="4"/>
      <c r="J85" s="3"/>
      <c r="K85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workbookViewId="0">
      <selection activeCell="D29" sqref="D29"/>
    </sheetView>
  </sheetViews>
  <sheetFormatPr defaultColWidth="8.84375" defaultRowHeight="14.15" x14ac:dyDescent="0.35"/>
  <cols>
    <col min="1" max="1" width="58.69140625" style="21" customWidth="1"/>
    <col min="2" max="2" width="23.69140625" style="21" customWidth="1"/>
    <col min="3" max="3" width="13.69140625" style="21" customWidth="1"/>
    <col min="4" max="4" width="25.3046875" style="21" bestFit="1" customWidth="1"/>
    <col min="5" max="5" width="27.53515625" style="21" customWidth="1"/>
    <col min="6" max="8" width="18.69140625" style="21" customWidth="1"/>
    <col min="9" max="10" width="8.84375" style="21"/>
    <col min="11" max="11" width="12.69140625" style="21" customWidth="1"/>
    <col min="12" max="14" width="23.3046875" style="21" customWidth="1"/>
    <col min="15" max="16384" width="8.84375" style="21"/>
  </cols>
  <sheetData>
    <row r="1" spans="1:38" ht="14.5" customHeight="1" x14ac:dyDescent="0.35">
      <c r="A1" s="9" t="s">
        <v>0</v>
      </c>
      <c r="B1" s="10" t="s">
        <v>2</v>
      </c>
      <c r="C1" s="10" t="s">
        <v>4</v>
      </c>
      <c r="E1" s="30"/>
      <c r="F1" s="36" t="s">
        <v>56</v>
      </c>
      <c r="G1" s="36" t="s">
        <v>57</v>
      </c>
      <c r="H1" s="36" t="s">
        <v>58</v>
      </c>
      <c r="I1" s="22"/>
      <c r="J1" s="22"/>
      <c r="K1" s="33"/>
      <c r="L1" s="36" t="s">
        <v>56</v>
      </c>
      <c r="M1" s="36" t="s">
        <v>57</v>
      </c>
      <c r="N1" s="36" t="s">
        <v>58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3.95" customHeight="1" x14ac:dyDescent="0.35">
      <c r="A2" s="11" t="s">
        <v>59</v>
      </c>
      <c r="B2" s="12" t="s">
        <v>8</v>
      </c>
      <c r="C2" s="13" t="s">
        <v>10</v>
      </c>
      <c r="E2" s="25"/>
      <c r="F2" s="37"/>
      <c r="G2" s="37"/>
      <c r="H2" s="37"/>
      <c r="I2" s="23"/>
      <c r="J2" s="23"/>
      <c r="K2" s="23"/>
      <c r="L2" s="37"/>
      <c r="M2" s="37"/>
      <c r="N2" s="37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x14ac:dyDescent="0.35">
      <c r="A3" s="14" t="s">
        <v>60</v>
      </c>
      <c r="B3" s="12"/>
      <c r="C3" s="13"/>
      <c r="E3" s="31"/>
      <c r="F3" s="38"/>
      <c r="G3" s="38"/>
      <c r="H3" s="38"/>
      <c r="K3" s="31"/>
      <c r="L3" s="38"/>
      <c r="M3" s="38"/>
      <c r="N3" s="38"/>
    </row>
    <row r="4" spans="1:38" x14ac:dyDescent="0.35">
      <c r="A4" s="15" t="s">
        <v>61</v>
      </c>
      <c r="B4" s="16"/>
      <c r="C4" s="17"/>
      <c r="E4" s="26" t="s">
        <v>62</v>
      </c>
      <c r="F4" s="27">
        <v>0.83259658548328297</v>
      </c>
      <c r="G4" s="27">
        <v>0.96664513128753504</v>
      </c>
      <c r="H4" s="27">
        <v>0.96555067619603696</v>
      </c>
      <c r="K4" s="21" t="s">
        <v>63</v>
      </c>
      <c r="L4" s="28">
        <v>0.918026463449925</v>
      </c>
      <c r="M4" s="28">
        <v>0.99224928888328701</v>
      </c>
      <c r="N4" s="28">
        <v>0.99622997563412896</v>
      </c>
    </row>
    <row r="5" spans="1:38" x14ac:dyDescent="0.35">
      <c r="A5" s="11" t="s">
        <v>64</v>
      </c>
      <c r="B5" s="12" t="s">
        <v>8</v>
      </c>
      <c r="C5" s="13" t="s">
        <v>16</v>
      </c>
      <c r="E5" s="26"/>
      <c r="F5" s="27"/>
      <c r="G5" s="27"/>
      <c r="H5" s="27"/>
      <c r="L5" s="29"/>
      <c r="M5" s="29"/>
      <c r="N5" s="29"/>
    </row>
    <row r="6" spans="1:38" x14ac:dyDescent="0.35">
      <c r="A6" s="11" t="s">
        <v>18</v>
      </c>
      <c r="B6" s="12" t="s">
        <v>8</v>
      </c>
      <c r="C6" s="13" t="s">
        <v>16</v>
      </c>
      <c r="E6" s="24" t="s">
        <v>65</v>
      </c>
      <c r="F6" s="27">
        <v>0.74554680993459099</v>
      </c>
      <c r="G6" s="27">
        <v>0.94930059955705304</v>
      </c>
      <c r="H6" s="27">
        <v>0.94763702781797599</v>
      </c>
      <c r="K6" s="21" t="s">
        <v>66</v>
      </c>
      <c r="L6" s="27">
        <v>0.83259658548328297</v>
      </c>
      <c r="M6" s="27">
        <v>0.96664513128753504</v>
      </c>
      <c r="N6" s="27">
        <v>0.96555067619603696</v>
      </c>
    </row>
    <row r="7" spans="1:38" x14ac:dyDescent="0.35">
      <c r="A7" s="11" t="s">
        <v>20</v>
      </c>
      <c r="B7" s="12" t="s">
        <v>8</v>
      </c>
      <c r="C7" s="13" t="s">
        <v>16</v>
      </c>
      <c r="E7" s="24"/>
      <c r="F7" s="27"/>
      <c r="G7" s="27"/>
      <c r="H7" s="27"/>
    </row>
    <row r="8" spans="1:38" x14ac:dyDescent="0.35">
      <c r="A8" s="11" t="s">
        <v>23</v>
      </c>
      <c r="B8" s="12" t="s">
        <v>8</v>
      </c>
      <c r="C8" s="13" t="s">
        <v>16</v>
      </c>
      <c r="E8" s="24" t="s">
        <v>67</v>
      </c>
      <c r="F8" s="27">
        <v>1.8896466455367801E-5</v>
      </c>
      <c r="G8" s="27">
        <v>3.7650914084870401E-6</v>
      </c>
      <c r="H8" s="27">
        <v>3.88863329670423E-6</v>
      </c>
    </row>
    <row r="9" spans="1:38" x14ac:dyDescent="0.35">
      <c r="A9" s="11" t="s">
        <v>26</v>
      </c>
      <c r="B9" s="12" t="s">
        <v>8</v>
      </c>
      <c r="C9" s="13" t="s">
        <v>16</v>
      </c>
      <c r="E9" s="24"/>
      <c r="F9" s="27"/>
      <c r="G9" s="27"/>
      <c r="H9" s="27"/>
    </row>
    <row r="10" spans="1:38" x14ac:dyDescent="0.35">
      <c r="A10" s="11" t="s">
        <v>28</v>
      </c>
      <c r="B10" s="12" t="s">
        <v>8</v>
      </c>
      <c r="C10" s="13" t="s">
        <v>16</v>
      </c>
      <c r="E10" s="24" t="s">
        <v>68</v>
      </c>
      <c r="F10" s="27">
        <v>4.34700660861791E-3</v>
      </c>
      <c r="G10" s="27">
        <v>1.94038434555812E-3</v>
      </c>
      <c r="H10" s="27">
        <v>1.9719617888549999E-3</v>
      </c>
      <c r="K10" s="30"/>
      <c r="L10" s="36" t="s">
        <v>69</v>
      </c>
      <c r="M10" s="36" t="s">
        <v>70</v>
      </c>
    </row>
    <row r="11" spans="1:38" x14ac:dyDescent="0.35">
      <c r="A11" s="11" t="s">
        <v>71</v>
      </c>
      <c r="B11" s="12" t="s">
        <v>32</v>
      </c>
      <c r="C11" s="13" t="s">
        <v>16</v>
      </c>
      <c r="E11" s="24"/>
      <c r="F11" s="27"/>
      <c r="G11" s="27"/>
      <c r="H11" s="27"/>
      <c r="K11" s="25"/>
      <c r="L11" s="37"/>
      <c r="M11" s="37"/>
    </row>
    <row r="12" spans="1:38" x14ac:dyDescent="0.35">
      <c r="A12" s="11" t="s">
        <v>33</v>
      </c>
      <c r="B12" s="12" t="s">
        <v>8</v>
      </c>
      <c r="C12" s="13" t="s">
        <v>35</v>
      </c>
      <c r="E12" s="24" t="s">
        <v>72</v>
      </c>
      <c r="F12" s="27">
        <v>3.46112524495657E-3</v>
      </c>
      <c r="G12" s="27">
        <v>1.55505128500313E-3</v>
      </c>
      <c r="H12" s="27">
        <v>1.5044635372315201E-3</v>
      </c>
      <c r="K12" s="32"/>
      <c r="L12" s="38"/>
      <c r="M12" s="38"/>
    </row>
    <row r="13" spans="1:38" x14ac:dyDescent="0.35">
      <c r="A13" s="15" t="s">
        <v>36</v>
      </c>
      <c r="B13" s="16"/>
      <c r="C13" s="17"/>
      <c r="E13" s="24"/>
      <c r="F13" s="27"/>
      <c r="G13" s="27"/>
      <c r="H13" s="27"/>
      <c r="K13" s="21" t="s">
        <v>63</v>
      </c>
      <c r="L13" s="28">
        <v>0.837588116828058</v>
      </c>
      <c r="M13" s="28">
        <v>0.85675199999999996</v>
      </c>
    </row>
    <row r="14" spans="1:38" x14ac:dyDescent="0.35">
      <c r="A14" s="11" t="s">
        <v>73</v>
      </c>
      <c r="B14" s="12" t="s">
        <v>8</v>
      </c>
      <c r="C14" s="13" t="s">
        <v>16</v>
      </c>
      <c r="E14" s="24" t="s">
        <v>74</v>
      </c>
      <c r="F14" s="27">
        <v>0.71099283599349505</v>
      </c>
      <c r="G14" s="27">
        <v>0.39941574339901398</v>
      </c>
      <c r="H14" s="27">
        <v>0.40697257905172701</v>
      </c>
      <c r="L14" s="29"/>
      <c r="M14" s="29"/>
    </row>
    <row r="15" spans="1:38" x14ac:dyDescent="0.35">
      <c r="A15" s="11" t="s">
        <v>39</v>
      </c>
      <c r="B15" s="12" t="s">
        <v>8</v>
      </c>
      <c r="C15" s="13" t="s">
        <v>16</v>
      </c>
      <c r="E15" s="24"/>
      <c r="F15" s="27"/>
      <c r="G15" s="27"/>
      <c r="H15" s="27"/>
      <c r="K15" s="21" t="s">
        <v>66</v>
      </c>
      <c r="L15" s="27">
        <v>0.80004203583733102</v>
      </c>
      <c r="M15" s="27">
        <v>0.80014600000000002</v>
      </c>
    </row>
    <row r="16" spans="1:38" x14ac:dyDescent="0.35">
      <c r="A16" s="11" t="s">
        <v>41</v>
      </c>
      <c r="B16" s="12" t="s">
        <v>32</v>
      </c>
      <c r="C16" s="13" t="s">
        <v>16</v>
      </c>
      <c r="E16" s="24" t="s">
        <v>75</v>
      </c>
      <c r="F16" s="27">
        <f>'Results VHR'!C43</f>
        <v>0.92307692307692313</v>
      </c>
      <c r="G16" s="27">
        <f>'Results VHR'!E43</f>
        <v>0.92307692307692313</v>
      </c>
      <c r="H16" s="27">
        <f>'Results VHR'!G43</f>
        <v>0.97435897435897434</v>
      </c>
    </row>
    <row r="17" spans="1:8" x14ac:dyDescent="0.35">
      <c r="A17" s="11" t="s">
        <v>76</v>
      </c>
      <c r="B17" s="12" t="s">
        <v>32</v>
      </c>
      <c r="C17" s="13" t="s">
        <v>16</v>
      </c>
      <c r="E17" s="24"/>
      <c r="F17" s="24"/>
      <c r="G17" s="24"/>
      <c r="H17" s="24"/>
    </row>
    <row r="18" spans="1:8" x14ac:dyDescent="0.35">
      <c r="A18" s="15" t="s">
        <v>45</v>
      </c>
      <c r="B18" s="16"/>
      <c r="C18" s="17"/>
      <c r="E18" s="24"/>
      <c r="F18" s="24"/>
      <c r="G18" s="24"/>
      <c r="H18" s="24"/>
    </row>
    <row r="19" spans="1:8" x14ac:dyDescent="0.35">
      <c r="A19" s="18" t="s">
        <v>77</v>
      </c>
      <c r="B19" s="19" t="s">
        <v>8</v>
      </c>
      <c r="C19" s="20" t="s">
        <v>45</v>
      </c>
      <c r="E19" s="24"/>
      <c r="F19" s="24"/>
      <c r="G19" s="24"/>
      <c r="H19" s="24"/>
    </row>
    <row r="20" spans="1:8" x14ac:dyDescent="0.35">
      <c r="E20" s="24"/>
      <c r="F20" s="24"/>
      <c r="G20" s="24"/>
      <c r="H20" s="24"/>
    </row>
    <row r="21" spans="1:8" ht="14.5" customHeight="1" x14ac:dyDescent="0.35">
      <c r="E21" s="30"/>
      <c r="F21" s="36" t="s">
        <v>69</v>
      </c>
      <c r="G21" s="36" t="s">
        <v>70</v>
      </c>
      <c r="H21" s="25"/>
    </row>
    <row r="22" spans="1:8" x14ac:dyDescent="0.35">
      <c r="A22" s="9" t="s">
        <v>0</v>
      </c>
      <c r="B22" s="10" t="s">
        <v>5</v>
      </c>
      <c r="E22" s="25"/>
      <c r="F22" s="37"/>
      <c r="G22" s="37"/>
      <c r="H22" s="25"/>
    </row>
    <row r="23" spans="1:8" x14ac:dyDescent="0.35">
      <c r="A23" s="11" t="s">
        <v>59</v>
      </c>
      <c r="B23" s="13" t="s">
        <v>78</v>
      </c>
      <c r="E23" s="32"/>
      <c r="F23" s="38"/>
      <c r="G23" s="38"/>
      <c r="H23" s="25"/>
    </row>
    <row r="24" spans="1:8" x14ac:dyDescent="0.35">
      <c r="A24" s="14" t="s">
        <v>60</v>
      </c>
      <c r="B24" s="13"/>
      <c r="E24" s="26" t="s">
        <v>62</v>
      </c>
      <c r="F24" s="27">
        <v>0.80004203583733102</v>
      </c>
      <c r="G24" s="27">
        <v>0.80014600000000002</v>
      </c>
      <c r="H24" s="24"/>
    </row>
    <row r="25" spans="1:8" x14ac:dyDescent="0.35">
      <c r="A25" s="15" t="s">
        <v>61</v>
      </c>
      <c r="B25" s="17"/>
      <c r="E25" s="26"/>
      <c r="F25" s="27"/>
      <c r="G25" s="27"/>
      <c r="H25" s="24"/>
    </row>
    <row r="26" spans="1:8" x14ac:dyDescent="0.35">
      <c r="A26" s="11" t="s">
        <v>64</v>
      </c>
      <c r="B26" s="13" t="s">
        <v>17</v>
      </c>
      <c r="E26" s="24" t="s">
        <v>65</v>
      </c>
      <c r="F26" s="27">
        <v>0.69606389447274297</v>
      </c>
      <c r="G26" s="27">
        <v>0.69622194348425004</v>
      </c>
      <c r="H26" s="24"/>
    </row>
    <row r="27" spans="1:8" x14ac:dyDescent="0.35">
      <c r="A27" s="11" t="s">
        <v>18</v>
      </c>
      <c r="B27" s="13" t="s">
        <v>17</v>
      </c>
      <c r="E27" s="24"/>
      <c r="F27" s="27"/>
      <c r="G27" s="27"/>
      <c r="H27" s="24"/>
    </row>
    <row r="28" spans="1:8" x14ac:dyDescent="0.35">
      <c r="A28" s="11" t="s">
        <v>20</v>
      </c>
      <c r="B28" s="13" t="s">
        <v>22</v>
      </c>
      <c r="E28" s="24" t="s">
        <v>67</v>
      </c>
      <c r="F28" s="27">
        <v>2.2571217995713001E-5</v>
      </c>
      <c r="G28" s="27">
        <v>2.2559480796256099E-5</v>
      </c>
      <c r="H28" s="24"/>
    </row>
    <row r="29" spans="1:8" x14ac:dyDescent="0.35">
      <c r="A29" s="11" t="s">
        <v>23</v>
      </c>
      <c r="B29" s="13" t="s">
        <v>25</v>
      </c>
      <c r="E29" s="24"/>
      <c r="F29" s="27"/>
      <c r="G29" s="27"/>
      <c r="H29" s="24"/>
    </row>
    <row r="30" spans="1:8" x14ac:dyDescent="0.35">
      <c r="A30" s="11" t="s">
        <v>26</v>
      </c>
      <c r="B30" s="13" t="s">
        <v>25</v>
      </c>
      <c r="E30" s="24" t="s">
        <v>68</v>
      </c>
      <c r="F30" s="27">
        <v>4.7509175951297002E-3</v>
      </c>
      <c r="G30" s="27">
        <v>4.7496821784469003E-3</v>
      </c>
      <c r="H30" s="24"/>
    </row>
    <row r="31" spans="1:8" x14ac:dyDescent="0.35">
      <c r="A31" s="11" t="s">
        <v>28</v>
      </c>
      <c r="B31" s="13" t="s">
        <v>79</v>
      </c>
      <c r="E31" s="24"/>
      <c r="F31" s="27"/>
      <c r="G31" s="27"/>
      <c r="H31" s="24"/>
    </row>
    <row r="32" spans="1:8" x14ac:dyDescent="0.35">
      <c r="A32" s="11" t="s">
        <v>71</v>
      </c>
      <c r="B32" s="13" t="s">
        <v>79</v>
      </c>
      <c r="E32" s="24" t="s">
        <v>72</v>
      </c>
      <c r="F32" s="27">
        <v>3.9990739209285597E-3</v>
      </c>
      <c r="G32" s="27">
        <v>3.6413377748753702E-3</v>
      </c>
      <c r="H32" s="24"/>
    </row>
    <row r="33" spans="1:7" x14ac:dyDescent="0.35">
      <c r="A33" s="11" t="s">
        <v>33</v>
      </c>
      <c r="B33" s="13" t="s">
        <v>80</v>
      </c>
      <c r="E33" s="24"/>
      <c r="F33" s="28"/>
      <c r="G33" s="28"/>
    </row>
    <row r="34" spans="1:7" x14ac:dyDescent="0.35">
      <c r="A34" s="15" t="s">
        <v>36</v>
      </c>
      <c r="B34" s="17"/>
      <c r="E34" s="24" t="s">
        <v>74</v>
      </c>
      <c r="F34" s="28">
        <v>0.95013121491574504</v>
      </c>
      <c r="G34" s="28">
        <v>0.98377709278443604</v>
      </c>
    </row>
    <row r="35" spans="1:7" x14ac:dyDescent="0.35">
      <c r="A35" s="11" t="s">
        <v>73</v>
      </c>
      <c r="B35" s="13" t="s">
        <v>25</v>
      </c>
      <c r="E35" s="24"/>
      <c r="F35" s="28"/>
      <c r="G35" s="28"/>
    </row>
    <row r="36" spans="1:7" x14ac:dyDescent="0.35">
      <c r="A36" s="11" t="s">
        <v>39</v>
      </c>
      <c r="B36" s="13" t="s">
        <v>25</v>
      </c>
      <c r="E36" s="24" t="s">
        <v>75</v>
      </c>
      <c r="F36" s="28">
        <f>'Results VHR'!I43</f>
        <v>0.92307692307692313</v>
      </c>
      <c r="G36" s="28">
        <f>'Results VHR'!K43</f>
        <v>0.89743589743589747</v>
      </c>
    </row>
    <row r="37" spans="1:7" x14ac:dyDescent="0.35">
      <c r="A37" s="11" t="s">
        <v>41</v>
      </c>
      <c r="B37" s="13" t="s">
        <v>17</v>
      </c>
    </row>
    <row r="38" spans="1:7" x14ac:dyDescent="0.35">
      <c r="A38" s="11" t="s">
        <v>76</v>
      </c>
      <c r="B38" s="13" t="s">
        <v>17</v>
      </c>
    </row>
    <row r="39" spans="1:7" x14ac:dyDescent="0.35">
      <c r="A39" s="15" t="s">
        <v>45</v>
      </c>
      <c r="B39" s="17"/>
    </row>
    <row r="40" spans="1:7" x14ac:dyDescent="0.35">
      <c r="A40" s="18" t="s">
        <v>77</v>
      </c>
      <c r="B40" s="20" t="s">
        <v>48</v>
      </c>
    </row>
  </sheetData>
  <mergeCells count="10">
    <mergeCell ref="F21:F23"/>
    <mergeCell ref="G21:G23"/>
    <mergeCell ref="L1:L3"/>
    <mergeCell ref="M1:M3"/>
    <mergeCell ref="N1:N3"/>
    <mergeCell ref="L10:L12"/>
    <mergeCell ref="M10:M12"/>
    <mergeCell ref="F1:F3"/>
    <mergeCell ref="G1:G3"/>
    <mergeCell ref="H1:H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FD612D3FDCC54AB0867F0997DA0A34" ma:contentTypeVersion="13" ma:contentTypeDescription="Opprett et nytt dokument." ma:contentTypeScope="" ma:versionID="ee4f4f112a379ffbdecef03c74e5f50b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779b4fabaeaedc7356c240cee1b415a5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D6077F-FADD-4F4A-B3B0-25C91E10B82B}">
  <ds:schemaRefs>
    <ds:schemaRef ds:uri="http://purl.org/dc/dcmitype/"/>
    <ds:schemaRef ds:uri="http://schemas.microsoft.com/office/infopath/2007/PartnerControls"/>
    <ds:schemaRef ds:uri="9e06d9b7-fa57-492d-879c-c63ae699c19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63ca01a-a29a-4a2b-9879-77f8d21a8c3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8F26E3-2914-4035-9629-64E229A1D6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F75DCB-469D-4260-9DE9-064E21E1CA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Variables</vt:lpstr>
      <vt:lpstr>Results VHR</vt:lpstr>
      <vt:lpstr>Graphs and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Wilhelmsen, Lise Marie</dc:creator>
  <cp:keywords/>
  <dc:description/>
  <cp:lastModifiedBy>Wilhelmsen, Lise Marie</cp:lastModifiedBy>
  <cp:revision/>
  <dcterms:created xsi:type="dcterms:W3CDTF">2021-06-28T15:52:17Z</dcterms:created>
  <dcterms:modified xsi:type="dcterms:W3CDTF">2021-10-18T08:39:32Z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